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UNDER-WAY\Articles\_paper_Multilevel-Keyword-Framework-Universities\DATA\"/>
    </mc:Choice>
  </mc:AlternateContent>
  <bookViews>
    <workbookView xWindow="240" yWindow="60" windowWidth="20115" windowHeight="8010" tabRatio="289"/>
  </bookViews>
  <sheets>
    <sheet name="PRESENCIA" sheetId="1" r:id="rId1"/>
  </sheets>
  <calcPr calcId="162913"/>
</workbook>
</file>

<file path=xl/calcChain.xml><?xml version="1.0" encoding="utf-8"?>
<calcChain xmlns="http://schemas.openxmlformats.org/spreadsheetml/2006/main">
  <c r="T11" i="1" l="1"/>
  <c r="U11" i="1"/>
  <c r="V6" i="1"/>
  <c r="V11" i="1" s="1"/>
  <c r="V5" i="1"/>
  <c r="V10" i="1" s="1"/>
  <c r="V4" i="1"/>
  <c r="V9" i="1" s="1"/>
  <c r="U6" i="1"/>
  <c r="U5" i="1"/>
  <c r="U10" i="1" s="1"/>
  <c r="U4" i="1"/>
  <c r="U9" i="1" s="1"/>
  <c r="T6" i="1"/>
  <c r="T5" i="1"/>
  <c r="T10" i="1" s="1"/>
  <c r="T4" i="1"/>
  <c r="T9" i="1" s="1"/>
  <c r="R6" i="1"/>
  <c r="R11" i="1" s="1"/>
  <c r="R5" i="1"/>
  <c r="R10" i="1" s="1"/>
  <c r="R4" i="1"/>
  <c r="R9" i="1" s="1"/>
  <c r="Q6" i="1"/>
  <c r="Q11" i="1" s="1"/>
  <c r="Q5" i="1"/>
  <c r="Q10" i="1" s="1"/>
  <c r="Q4" i="1"/>
  <c r="Q9" i="1" s="1"/>
  <c r="S14" i="1" l="1"/>
  <c r="R14" i="1"/>
  <c r="E293" i="1"/>
  <c r="I293" i="1"/>
  <c r="K293" i="1"/>
  <c r="M293" i="1"/>
  <c r="C293" i="1"/>
  <c r="R17" i="1"/>
  <c r="W16" i="1"/>
  <c r="S15" i="1"/>
  <c r="S17" i="1"/>
  <c r="S16" i="1" s="1"/>
  <c r="N292" i="1" l="1"/>
  <c r="L292" i="1"/>
  <c r="J292" i="1"/>
  <c r="N291" i="1"/>
  <c r="L291" i="1"/>
  <c r="J291" i="1"/>
  <c r="N290" i="1"/>
  <c r="L290" i="1"/>
  <c r="J290" i="1"/>
  <c r="N289" i="1"/>
  <c r="L289" i="1"/>
  <c r="J289" i="1"/>
  <c r="N288" i="1"/>
  <c r="J288" i="1"/>
  <c r="N287" i="1"/>
  <c r="L287" i="1"/>
  <c r="J287" i="1"/>
  <c r="N286" i="1"/>
  <c r="L286" i="1"/>
  <c r="J286" i="1"/>
  <c r="N285" i="1"/>
  <c r="L285" i="1"/>
  <c r="J285" i="1"/>
  <c r="N284" i="1"/>
  <c r="L284" i="1"/>
  <c r="J284" i="1"/>
  <c r="N283" i="1"/>
  <c r="L283" i="1"/>
  <c r="J283" i="1"/>
  <c r="N282" i="1"/>
  <c r="L282" i="1"/>
  <c r="J282" i="1"/>
  <c r="N281" i="1"/>
  <c r="L281" i="1"/>
  <c r="J281" i="1"/>
  <c r="N280" i="1"/>
  <c r="L280" i="1"/>
  <c r="J280" i="1"/>
  <c r="N279" i="1"/>
  <c r="J279" i="1"/>
  <c r="N278" i="1"/>
  <c r="J278" i="1"/>
  <c r="N277" i="1"/>
  <c r="L277" i="1"/>
  <c r="J277" i="1"/>
  <c r="N276" i="1"/>
  <c r="L276" i="1"/>
  <c r="J276" i="1"/>
  <c r="N275" i="1"/>
  <c r="L275" i="1"/>
  <c r="J275" i="1"/>
  <c r="N274" i="1"/>
  <c r="L274" i="1"/>
  <c r="J274" i="1"/>
  <c r="N273" i="1"/>
  <c r="L273" i="1"/>
  <c r="J273" i="1"/>
  <c r="N272" i="1"/>
  <c r="L272" i="1"/>
  <c r="J272" i="1"/>
  <c r="N271" i="1"/>
  <c r="L271" i="1"/>
  <c r="J271" i="1"/>
  <c r="N270" i="1"/>
  <c r="L270" i="1"/>
  <c r="J270" i="1"/>
  <c r="N269" i="1"/>
  <c r="L269" i="1"/>
  <c r="J269" i="1"/>
  <c r="N268" i="1"/>
  <c r="J268" i="1"/>
  <c r="N267" i="1"/>
  <c r="L267" i="1"/>
  <c r="J267" i="1"/>
  <c r="N266" i="1"/>
  <c r="L266" i="1"/>
  <c r="J266" i="1"/>
  <c r="N265" i="1"/>
  <c r="L265" i="1"/>
  <c r="J265" i="1"/>
  <c r="N264" i="1"/>
  <c r="L264" i="1"/>
  <c r="J264" i="1"/>
  <c r="N263" i="1"/>
  <c r="L263" i="1"/>
  <c r="J263" i="1"/>
  <c r="N262" i="1"/>
  <c r="L262" i="1"/>
  <c r="J262" i="1"/>
  <c r="N261" i="1"/>
  <c r="L261" i="1"/>
  <c r="J261" i="1"/>
  <c r="N260" i="1"/>
  <c r="L260" i="1"/>
  <c r="J260" i="1"/>
  <c r="N259" i="1"/>
  <c r="L259" i="1"/>
  <c r="J259" i="1"/>
  <c r="N258" i="1"/>
  <c r="L258" i="1"/>
  <c r="J258" i="1"/>
  <c r="N257" i="1"/>
  <c r="L257" i="1"/>
  <c r="J257" i="1"/>
  <c r="N256" i="1"/>
  <c r="J256" i="1"/>
  <c r="N255" i="1"/>
  <c r="L255" i="1"/>
  <c r="J255" i="1"/>
  <c r="N254" i="1"/>
  <c r="L254" i="1"/>
  <c r="J254" i="1"/>
  <c r="N253" i="1"/>
  <c r="L253" i="1"/>
  <c r="J253" i="1"/>
  <c r="N252" i="1"/>
  <c r="L252" i="1"/>
  <c r="J252" i="1"/>
  <c r="N251" i="1"/>
  <c r="L251" i="1"/>
  <c r="J251" i="1"/>
  <c r="N250" i="1"/>
  <c r="L250" i="1"/>
  <c r="J250" i="1"/>
  <c r="N249" i="1"/>
  <c r="L249" i="1"/>
  <c r="J249" i="1"/>
  <c r="N248" i="1"/>
  <c r="L248" i="1"/>
  <c r="J248" i="1"/>
  <c r="N247" i="1"/>
  <c r="L247" i="1"/>
  <c r="J247" i="1"/>
  <c r="N246" i="1"/>
  <c r="L246" i="1"/>
  <c r="J246" i="1"/>
  <c r="N245" i="1"/>
  <c r="J245" i="1"/>
  <c r="N244" i="1"/>
  <c r="L244" i="1"/>
  <c r="J244" i="1"/>
  <c r="N243" i="1"/>
  <c r="L243" i="1"/>
  <c r="J243" i="1"/>
  <c r="N242" i="1"/>
  <c r="L242" i="1"/>
  <c r="J242" i="1"/>
  <c r="N241" i="1"/>
  <c r="L241" i="1"/>
  <c r="J241" i="1"/>
  <c r="N240" i="1"/>
  <c r="L240" i="1"/>
  <c r="J240" i="1"/>
  <c r="N239" i="1"/>
  <c r="J239" i="1"/>
  <c r="N238" i="1"/>
  <c r="L238" i="1"/>
  <c r="J238" i="1"/>
  <c r="N237" i="1"/>
  <c r="L237" i="1"/>
  <c r="J237" i="1"/>
  <c r="N236" i="1"/>
  <c r="L236" i="1"/>
  <c r="J236" i="1"/>
  <c r="N235" i="1"/>
  <c r="L235" i="1"/>
  <c r="J235" i="1"/>
  <c r="N234" i="1"/>
  <c r="L234" i="1"/>
  <c r="J234" i="1"/>
  <c r="N233" i="1"/>
  <c r="L233" i="1"/>
  <c r="J233" i="1"/>
  <c r="N232" i="1"/>
  <c r="L232" i="1"/>
  <c r="J232" i="1"/>
  <c r="N231" i="1"/>
  <c r="L231" i="1"/>
  <c r="J231" i="1"/>
  <c r="N230" i="1"/>
  <c r="L230" i="1"/>
  <c r="J230" i="1"/>
  <c r="N229" i="1"/>
  <c r="L229" i="1"/>
  <c r="J229" i="1"/>
  <c r="N228" i="1"/>
  <c r="L228" i="1"/>
  <c r="J228" i="1"/>
  <c r="N227" i="1"/>
  <c r="L227" i="1"/>
  <c r="J227" i="1"/>
  <c r="N226" i="1"/>
  <c r="L226" i="1"/>
  <c r="J226" i="1"/>
  <c r="N225" i="1"/>
  <c r="L225" i="1"/>
  <c r="J225" i="1"/>
  <c r="N224" i="1"/>
  <c r="L224" i="1"/>
  <c r="J224" i="1"/>
  <c r="N223" i="1"/>
  <c r="L223" i="1"/>
  <c r="J223" i="1"/>
  <c r="N222" i="1"/>
  <c r="L222" i="1"/>
  <c r="J222" i="1"/>
  <c r="N221" i="1"/>
  <c r="L221" i="1"/>
  <c r="J221" i="1"/>
  <c r="N220" i="1"/>
  <c r="L220" i="1"/>
  <c r="J220" i="1"/>
  <c r="N219" i="1"/>
  <c r="L219" i="1"/>
  <c r="J219" i="1"/>
  <c r="N218" i="1"/>
  <c r="L218" i="1"/>
  <c r="J218" i="1"/>
  <c r="N217" i="1"/>
  <c r="L217" i="1"/>
  <c r="J217" i="1"/>
  <c r="N216" i="1"/>
  <c r="L216" i="1"/>
  <c r="J216" i="1"/>
  <c r="N215" i="1"/>
  <c r="L215" i="1"/>
  <c r="J215" i="1"/>
  <c r="N214" i="1"/>
  <c r="L214" i="1"/>
  <c r="J214" i="1"/>
  <c r="N213" i="1"/>
  <c r="L213" i="1"/>
  <c r="J213" i="1"/>
  <c r="N212" i="1"/>
  <c r="L212" i="1"/>
  <c r="J212" i="1"/>
  <c r="N211" i="1"/>
  <c r="L211" i="1"/>
  <c r="J211" i="1"/>
  <c r="N210" i="1"/>
  <c r="L210" i="1"/>
  <c r="J210" i="1"/>
  <c r="N209" i="1"/>
  <c r="L209" i="1"/>
  <c r="J209" i="1"/>
  <c r="N208" i="1"/>
  <c r="L208" i="1"/>
  <c r="J208" i="1"/>
  <c r="N207" i="1"/>
  <c r="L207" i="1"/>
  <c r="J207" i="1"/>
  <c r="N206" i="1"/>
  <c r="L206" i="1"/>
  <c r="J206" i="1"/>
  <c r="N205" i="1"/>
  <c r="L205" i="1"/>
  <c r="J205" i="1"/>
  <c r="N204" i="1"/>
  <c r="L204" i="1"/>
  <c r="J204" i="1"/>
  <c r="N203" i="1"/>
  <c r="L203" i="1"/>
  <c r="J203" i="1"/>
  <c r="N202" i="1"/>
  <c r="L202" i="1"/>
  <c r="J202" i="1"/>
  <c r="N201" i="1"/>
  <c r="L201" i="1"/>
  <c r="J201" i="1"/>
  <c r="N200" i="1"/>
  <c r="L200" i="1"/>
  <c r="J200" i="1"/>
  <c r="N199" i="1"/>
  <c r="L199" i="1"/>
  <c r="J199" i="1"/>
  <c r="N198" i="1"/>
  <c r="L198" i="1"/>
  <c r="J198" i="1"/>
  <c r="N197" i="1"/>
  <c r="L197" i="1"/>
  <c r="J197" i="1"/>
  <c r="N196" i="1"/>
  <c r="L196" i="1"/>
  <c r="J196" i="1"/>
  <c r="N195" i="1"/>
  <c r="L195" i="1"/>
  <c r="J195" i="1"/>
  <c r="N194" i="1"/>
  <c r="L194" i="1"/>
  <c r="J194" i="1"/>
  <c r="N193" i="1"/>
  <c r="L193" i="1"/>
  <c r="J193" i="1"/>
  <c r="N192" i="1"/>
  <c r="L192" i="1"/>
  <c r="J192" i="1"/>
  <c r="N191" i="1"/>
  <c r="L191" i="1"/>
  <c r="J191" i="1"/>
  <c r="N190" i="1"/>
  <c r="L190" i="1"/>
  <c r="J190" i="1"/>
  <c r="N189" i="1"/>
  <c r="L189" i="1"/>
  <c r="J189" i="1"/>
  <c r="N188" i="1"/>
  <c r="L188" i="1"/>
  <c r="J188" i="1"/>
  <c r="N187" i="1"/>
  <c r="L187" i="1"/>
  <c r="J187" i="1"/>
  <c r="N186" i="1"/>
  <c r="L186" i="1"/>
  <c r="J186" i="1"/>
  <c r="N185" i="1"/>
  <c r="L185" i="1"/>
  <c r="J185" i="1"/>
  <c r="N184" i="1"/>
  <c r="L184" i="1"/>
  <c r="J184" i="1"/>
  <c r="N183" i="1"/>
  <c r="L183" i="1"/>
  <c r="J183" i="1"/>
  <c r="N182" i="1"/>
  <c r="L182" i="1"/>
  <c r="J182" i="1"/>
  <c r="N181" i="1"/>
  <c r="L181" i="1"/>
  <c r="J181" i="1"/>
  <c r="N180" i="1"/>
  <c r="L180" i="1"/>
  <c r="J180" i="1"/>
  <c r="N179" i="1"/>
  <c r="L179" i="1"/>
  <c r="J179" i="1"/>
  <c r="N178" i="1"/>
  <c r="L178" i="1"/>
  <c r="J178" i="1"/>
  <c r="N177" i="1"/>
  <c r="L177" i="1"/>
  <c r="J177" i="1"/>
  <c r="N176" i="1"/>
  <c r="L176" i="1"/>
  <c r="J176" i="1"/>
  <c r="N175" i="1"/>
  <c r="L175" i="1"/>
  <c r="J175" i="1"/>
  <c r="N174" i="1"/>
  <c r="L174" i="1"/>
  <c r="J174" i="1"/>
  <c r="N173" i="1"/>
  <c r="L173" i="1"/>
  <c r="J173" i="1"/>
  <c r="N172" i="1"/>
  <c r="L172" i="1"/>
  <c r="J172" i="1"/>
  <c r="N171" i="1"/>
  <c r="L171" i="1"/>
  <c r="J171" i="1"/>
  <c r="N170" i="1"/>
  <c r="L170" i="1"/>
  <c r="J170" i="1"/>
  <c r="N169" i="1"/>
  <c r="L169" i="1"/>
  <c r="J169" i="1"/>
  <c r="N168" i="1"/>
  <c r="L168" i="1"/>
  <c r="J168" i="1"/>
  <c r="N167" i="1"/>
  <c r="L167" i="1"/>
  <c r="J167" i="1"/>
  <c r="N166" i="1"/>
  <c r="L166" i="1"/>
  <c r="J166" i="1"/>
  <c r="N165" i="1"/>
  <c r="L165" i="1"/>
  <c r="J165" i="1"/>
  <c r="N164" i="1"/>
  <c r="L164" i="1"/>
  <c r="J164" i="1"/>
  <c r="N163" i="1"/>
  <c r="L163" i="1"/>
  <c r="J163" i="1"/>
  <c r="N162" i="1"/>
  <c r="L162" i="1"/>
  <c r="J162" i="1"/>
  <c r="N161" i="1"/>
  <c r="L161" i="1"/>
  <c r="J161" i="1"/>
  <c r="N160" i="1"/>
  <c r="J160" i="1"/>
  <c r="N159" i="1"/>
  <c r="J159" i="1"/>
  <c r="N158" i="1"/>
  <c r="L158" i="1"/>
  <c r="J158" i="1"/>
  <c r="N157" i="1"/>
  <c r="L157" i="1"/>
  <c r="J157" i="1"/>
  <c r="N156" i="1"/>
  <c r="L156" i="1"/>
  <c r="J156" i="1"/>
  <c r="N155" i="1"/>
  <c r="L155" i="1"/>
  <c r="J155" i="1"/>
  <c r="N154" i="1"/>
  <c r="L154" i="1"/>
  <c r="J154" i="1"/>
  <c r="N153" i="1"/>
  <c r="L153" i="1"/>
  <c r="J153" i="1"/>
  <c r="N152" i="1"/>
  <c r="L152" i="1"/>
  <c r="J152" i="1"/>
  <c r="N151" i="1"/>
  <c r="L151" i="1"/>
  <c r="J151" i="1"/>
  <c r="N150" i="1"/>
  <c r="L150" i="1"/>
  <c r="J150" i="1"/>
  <c r="N149" i="1"/>
  <c r="L149" i="1"/>
  <c r="J149" i="1"/>
  <c r="N148" i="1"/>
  <c r="L148" i="1"/>
  <c r="J148" i="1"/>
  <c r="N147" i="1"/>
  <c r="L147" i="1"/>
  <c r="J147" i="1"/>
  <c r="N146" i="1"/>
  <c r="L146" i="1"/>
  <c r="J146" i="1"/>
  <c r="N145" i="1"/>
  <c r="L145" i="1"/>
  <c r="J145" i="1"/>
  <c r="N144" i="1"/>
  <c r="L144" i="1"/>
  <c r="J144" i="1"/>
  <c r="N143" i="1"/>
  <c r="L143" i="1"/>
  <c r="J143" i="1"/>
  <c r="N142" i="1"/>
  <c r="L142" i="1"/>
  <c r="J142" i="1"/>
  <c r="N141" i="1"/>
  <c r="L141" i="1"/>
  <c r="J141" i="1"/>
  <c r="N140" i="1"/>
  <c r="L140" i="1"/>
  <c r="J140" i="1"/>
  <c r="N139" i="1"/>
  <c r="L139" i="1"/>
  <c r="J139" i="1"/>
  <c r="N138" i="1"/>
  <c r="L138" i="1"/>
  <c r="J138" i="1"/>
  <c r="N137" i="1"/>
  <c r="L137" i="1"/>
  <c r="J137" i="1"/>
  <c r="N136" i="1"/>
  <c r="L136" i="1"/>
  <c r="J136" i="1"/>
  <c r="N135" i="1"/>
  <c r="L135" i="1"/>
  <c r="J135" i="1"/>
  <c r="N134" i="1"/>
  <c r="L134" i="1"/>
  <c r="J134" i="1"/>
  <c r="N133" i="1"/>
  <c r="L133" i="1"/>
  <c r="J133" i="1"/>
  <c r="N132" i="1"/>
  <c r="L132" i="1"/>
  <c r="J132" i="1"/>
  <c r="N131" i="1"/>
  <c r="L131" i="1"/>
  <c r="J131" i="1"/>
  <c r="N130" i="1"/>
  <c r="L130" i="1"/>
  <c r="J130" i="1"/>
  <c r="N129" i="1"/>
  <c r="J129" i="1"/>
  <c r="N128" i="1"/>
  <c r="L128" i="1"/>
  <c r="J128" i="1"/>
  <c r="N127" i="1"/>
  <c r="L127" i="1"/>
  <c r="J127" i="1"/>
  <c r="N126" i="1"/>
  <c r="L126" i="1"/>
  <c r="J126" i="1"/>
  <c r="N125" i="1"/>
  <c r="L125" i="1"/>
  <c r="J125" i="1"/>
  <c r="N124" i="1"/>
  <c r="L124" i="1"/>
  <c r="J124" i="1"/>
  <c r="N123" i="1"/>
  <c r="L123" i="1"/>
  <c r="J123" i="1"/>
  <c r="N122" i="1"/>
  <c r="L122" i="1"/>
  <c r="J122" i="1"/>
  <c r="N121" i="1"/>
  <c r="L121" i="1"/>
  <c r="J121" i="1"/>
  <c r="N120" i="1"/>
  <c r="L120" i="1"/>
  <c r="J120" i="1"/>
  <c r="N119" i="1"/>
  <c r="L119" i="1"/>
  <c r="J119" i="1"/>
  <c r="N118" i="1"/>
  <c r="L118" i="1"/>
  <c r="J118" i="1"/>
  <c r="N117" i="1"/>
  <c r="L117" i="1"/>
  <c r="J117" i="1"/>
  <c r="N116" i="1"/>
  <c r="L116" i="1"/>
  <c r="J116" i="1"/>
  <c r="N115" i="1"/>
  <c r="L115" i="1"/>
  <c r="J115" i="1"/>
  <c r="N114" i="1"/>
  <c r="L114" i="1"/>
  <c r="J114" i="1"/>
  <c r="N113" i="1"/>
  <c r="L113" i="1"/>
  <c r="J113" i="1"/>
  <c r="N112" i="1"/>
  <c r="L112" i="1"/>
  <c r="J112" i="1"/>
  <c r="N111" i="1"/>
  <c r="L111" i="1"/>
  <c r="J111" i="1"/>
  <c r="N110" i="1"/>
  <c r="L110" i="1"/>
  <c r="J110" i="1"/>
  <c r="N109" i="1"/>
  <c r="L109" i="1"/>
  <c r="J109" i="1"/>
  <c r="N108" i="1"/>
  <c r="L108" i="1"/>
  <c r="J108" i="1"/>
  <c r="N107" i="1"/>
  <c r="L107" i="1"/>
  <c r="J107" i="1"/>
  <c r="N106" i="1"/>
  <c r="L106" i="1"/>
  <c r="J106" i="1"/>
  <c r="N105" i="1"/>
  <c r="L105" i="1"/>
  <c r="J105" i="1"/>
  <c r="N104" i="1"/>
  <c r="L104" i="1"/>
  <c r="J104" i="1"/>
  <c r="N103" i="1"/>
  <c r="L103" i="1"/>
  <c r="J103" i="1"/>
  <c r="N102" i="1"/>
  <c r="J102" i="1"/>
  <c r="N101" i="1"/>
  <c r="J101" i="1"/>
  <c r="N100" i="1"/>
  <c r="L100" i="1"/>
  <c r="J100" i="1"/>
  <c r="N99" i="1"/>
  <c r="L99" i="1"/>
  <c r="J99" i="1"/>
  <c r="N98" i="1"/>
  <c r="J98" i="1"/>
  <c r="N97" i="1"/>
  <c r="L97" i="1"/>
  <c r="J97" i="1"/>
  <c r="N96" i="1"/>
  <c r="J96" i="1"/>
  <c r="N95" i="1"/>
  <c r="J95" i="1"/>
  <c r="N94" i="1"/>
  <c r="L94" i="1"/>
  <c r="J94" i="1"/>
  <c r="N93" i="1"/>
  <c r="L93" i="1"/>
  <c r="J93" i="1"/>
  <c r="N92" i="1"/>
  <c r="L92" i="1"/>
  <c r="J92" i="1"/>
  <c r="N91" i="1"/>
  <c r="L91" i="1"/>
  <c r="J91" i="1"/>
  <c r="N90" i="1"/>
  <c r="L90" i="1"/>
  <c r="J90" i="1"/>
  <c r="N89" i="1"/>
  <c r="L89" i="1"/>
  <c r="J89" i="1"/>
  <c r="N88" i="1"/>
  <c r="L88" i="1"/>
  <c r="J88" i="1"/>
  <c r="N87" i="1"/>
  <c r="L87" i="1"/>
  <c r="J87" i="1"/>
  <c r="N86" i="1"/>
  <c r="L86" i="1"/>
  <c r="J86" i="1"/>
  <c r="N85" i="1"/>
  <c r="L85" i="1"/>
  <c r="J85" i="1"/>
  <c r="N84" i="1"/>
  <c r="L84" i="1"/>
  <c r="J84" i="1"/>
  <c r="N83" i="1"/>
  <c r="L83" i="1"/>
  <c r="J83" i="1"/>
  <c r="N82" i="1"/>
  <c r="L82" i="1"/>
  <c r="J82" i="1"/>
  <c r="N81" i="1"/>
  <c r="L81" i="1"/>
  <c r="J81" i="1"/>
  <c r="N80" i="1"/>
  <c r="L80" i="1"/>
  <c r="J80" i="1"/>
  <c r="N79" i="1"/>
  <c r="L79" i="1"/>
  <c r="J79" i="1"/>
  <c r="N78" i="1"/>
  <c r="L78" i="1"/>
  <c r="J78" i="1"/>
  <c r="N77" i="1"/>
  <c r="L77" i="1"/>
  <c r="J77" i="1"/>
  <c r="N76" i="1"/>
  <c r="L76" i="1"/>
  <c r="J76" i="1"/>
  <c r="N75" i="1"/>
  <c r="L75" i="1"/>
  <c r="J75" i="1"/>
  <c r="N74" i="1"/>
  <c r="L74" i="1"/>
  <c r="J74" i="1"/>
  <c r="N73" i="1"/>
  <c r="J73" i="1"/>
  <c r="N72" i="1"/>
  <c r="L72" i="1"/>
  <c r="J72" i="1"/>
  <c r="N71" i="1"/>
  <c r="L71" i="1"/>
  <c r="J71" i="1"/>
  <c r="N70" i="1"/>
  <c r="J70" i="1"/>
  <c r="N69" i="1"/>
  <c r="L69" i="1"/>
  <c r="J69" i="1"/>
  <c r="N68" i="1"/>
  <c r="L68" i="1"/>
  <c r="J68" i="1"/>
  <c r="N67" i="1"/>
  <c r="J67" i="1"/>
  <c r="N66" i="1"/>
  <c r="L66" i="1"/>
  <c r="J66" i="1"/>
  <c r="N65" i="1"/>
  <c r="L65" i="1"/>
  <c r="J65" i="1"/>
  <c r="N64" i="1"/>
  <c r="J64" i="1"/>
  <c r="N63" i="1"/>
  <c r="L63" i="1"/>
  <c r="J63" i="1"/>
  <c r="N62" i="1"/>
  <c r="L62" i="1"/>
  <c r="J62" i="1"/>
  <c r="N61" i="1"/>
  <c r="J61" i="1"/>
  <c r="N60" i="1"/>
  <c r="J60" i="1"/>
  <c r="N59" i="1"/>
  <c r="L59" i="1"/>
  <c r="J59" i="1"/>
  <c r="N58" i="1"/>
  <c r="J58" i="1"/>
  <c r="N57" i="1"/>
  <c r="J57" i="1"/>
  <c r="N56" i="1"/>
  <c r="L56" i="1"/>
  <c r="J56" i="1"/>
  <c r="N55" i="1"/>
  <c r="L55" i="1"/>
  <c r="J55" i="1"/>
  <c r="N54" i="1"/>
  <c r="L54" i="1"/>
  <c r="J54" i="1"/>
  <c r="N53" i="1"/>
  <c r="L53" i="1"/>
  <c r="J53" i="1"/>
  <c r="N52" i="1"/>
  <c r="L52" i="1"/>
  <c r="J52" i="1"/>
  <c r="N51" i="1"/>
  <c r="L51" i="1"/>
  <c r="J51" i="1"/>
  <c r="N50" i="1"/>
  <c r="L50" i="1"/>
  <c r="J50" i="1"/>
  <c r="N49" i="1"/>
  <c r="J49" i="1"/>
  <c r="N48" i="1"/>
  <c r="L48" i="1"/>
  <c r="J48" i="1"/>
  <c r="N47" i="1"/>
  <c r="L47" i="1"/>
  <c r="J47" i="1"/>
  <c r="N46" i="1"/>
  <c r="L46" i="1"/>
  <c r="J46" i="1"/>
  <c r="N45" i="1"/>
  <c r="L45" i="1"/>
  <c r="J45" i="1"/>
  <c r="N44" i="1"/>
  <c r="L44" i="1"/>
  <c r="J44" i="1"/>
  <c r="N43" i="1"/>
  <c r="J43" i="1"/>
  <c r="N42" i="1"/>
  <c r="L42" i="1"/>
  <c r="J42" i="1"/>
  <c r="N41" i="1"/>
  <c r="L41" i="1"/>
  <c r="J41" i="1"/>
  <c r="N40" i="1"/>
  <c r="J40" i="1"/>
  <c r="N39" i="1"/>
  <c r="L39" i="1"/>
  <c r="J39" i="1"/>
  <c r="N38" i="1"/>
  <c r="L38" i="1"/>
  <c r="J38" i="1"/>
  <c r="N37" i="1"/>
  <c r="L37" i="1"/>
  <c r="J37" i="1"/>
  <c r="N36" i="1"/>
  <c r="L36" i="1"/>
  <c r="J36" i="1"/>
  <c r="N35" i="1"/>
  <c r="L35" i="1"/>
  <c r="J35" i="1"/>
  <c r="N34" i="1"/>
  <c r="L34" i="1"/>
  <c r="J34" i="1"/>
  <c r="N33" i="1"/>
  <c r="L33" i="1"/>
  <c r="J33" i="1"/>
  <c r="N32" i="1"/>
  <c r="L32" i="1"/>
  <c r="J32" i="1"/>
  <c r="N31" i="1"/>
  <c r="L31" i="1"/>
  <c r="J31" i="1"/>
  <c r="N30" i="1"/>
  <c r="L30" i="1"/>
  <c r="J30" i="1"/>
  <c r="N29" i="1"/>
  <c r="L29" i="1"/>
  <c r="J29" i="1"/>
  <c r="N28" i="1"/>
  <c r="J28" i="1"/>
  <c r="N27" i="1"/>
  <c r="L27" i="1"/>
  <c r="J27" i="1"/>
  <c r="N26" i="1"/>
  <c r="L26" i="1"/>
  <c r="J26" i="1"/>
  <c r="N25" i="1"/>
  <c r="L25" i="1"/>
  <c r="J25" i="1"/>
  <c r="N24" i="1"/>
  <c r="L24" i="1"/>
  <c r="J24" i="1"/>
  <c r="N23" i="1"/>
  <c r="L23" i="1"/>
  <c r="J23" i="1"/>
  <c r="N22" i="1"/>
  <c r="L22" i="1"/>
  <c r="J22" i="1"/>
  <c r="N21" i="1"/>
  <c r="L21" i="1"/>
  <c r="J21" i="1"/>
  <c r="N20" i="1"/>
  <c r="J20" i="1"/>
  <c r="N19" i="1"/>
  <c r="L19" i="1"/>
  <c r="J19" i="1"/>
  <c r="N18" i="1"/>
  <c r="L18" i="1"/>
  <c r="J18" i="1"/>
  <c r="N17" i="1"/>
  <c r="L17" i="1"/>
  <c r="J17" i="1"/>
  <c r="N16" i="1"/>
  <c r="J16" i="1"/>
  <c r="N15" i="1"/>
  <c r="L15" i="1"/>
  <c r="J15" i="1"/>
  <c r="N14" i="1"/>
  <c r="L14" i="1"/>
  <c r="J14" i="1"/>
  <c r="N13" i="1"/>
  <c r="L13" i="1"/>
  <c r="J13" i="1"/>
  <c r="N12" i="1"/>
  <c r="L12" i="1"/>
  <c r="J12" i="1"/>
  <c r="N11" i="1"/>
  <c r="L11" i="1"/>
  <c r="J11" i="1"/>
  <c r="N10" i="1"/>
  <c r="L10" i="1"/>
  <c r="J10" i="1"/>
  <c r="N9" i="1"/>
  <c r="L9" i="1"/>
  <c r="J9" i="1"/>
  <c r="N8" i="1"/>
  <c r="L8" i="1"/>
  <c r="J8" i="1"/>
  <c r="N7" i="1"/>
  <c r="L7" i="1"/>
  <c r="J7" i="1"/>
  <c r="N6" i="1"/>
  <c r="L6" i="1"/>
  <c r="J6" i="1"/>
  <c r="N5" i="1"/>
  <c r="L5" i="1"/>
  <c r="J5" i="1"/>
  <c r="N4" i="1"/>
  <c r="L4" i="1"/>
  <c r="J4" i="1"/>
  <c r="N3" i="1"/>
  <c r="L3" i="1"/>
  <c r="L293" i="1" s="1"/>
  <c r="J3" i="1"/>
  <c r="G292" i="1"/>
  <c r="H292" i="1" s="1"/>
  <c r="F292" i="1"/>
  <c r="D292" i="1"/>
  <c r="G291" i="1"/>
  <c r="H291" i="1" s="1"/>
  <c r="F291" i="1"/>
  <c r="D291" i="1"/>
  <c r="G290" i="1"/>
  <c r="H290" i="1" s="1"/>
  <c r="F290" i="1"/>
  <c r="D290" i="1"/>
  <c r="G289" i="1"/>
  <c r="H289" i="1" s="1"/>
  <c r="F289" i="1"/>
  <c r="D289" i="1"/>
  <c r="G288" i="1"/>
  <c r="H288" i="1" s="1"/>
  <c r="D288" i="1"/>
  <c r="G287" i="1"/>
  <c r="H287" i="1" s="1"/>
  <c r="F287" i="1"/>
  <c r="D287" i="1"/>
  <c r="G286" i="1"/>
  <c r="H286" i="1" s="1"/>
  <c r="F286" i="1"/>
  <c r="D286" i="1"/>
  <c r="G285" i="1"/>
  <c r="H285" i="1" s="1"/>
  <c r="F285" i="1"/>
  <c r="D285" i="1"/>
  <c r="G284" i="1"/>
  <c r="H284" i="1" s="1"/>
  <c r="F284" i="1"/>
  <c r="D284" i="1"/>
  <c r="G283" i="1"/>
  <c r="H283" i="1" s="1"/>
  <c r="F283" i="1"/>
  <c r="D283" i="1"/>
  <c r="G282" i="1"/>
  <c r="H282" i="1" s="1"/>
  <c r="F282" i="1"/>
  <c r="D282" i="1"/>
  <c r="G281" i="1"/>
  <c r="H281" i="1" s="1"/>
  <c r="F281" i="1"/>
  <c r="D281" i="1"/>
  <c r="G280" i="1"/>
  <c r="H280" i="1" s="1"/>
  <c r="F280" i="1"/>
  <c r="D280" i="1"/>
  <c r="G279" i="1"/>
  <c r="H279" i="1" s="1"/>
  <c r="D279" i="1"/>
  <c r="G278" i="1"/>
  <c r="H278" i="1" s="1"/>
  <c r="D278" i="1"/>
  <c r="G277" i="1"/>
  <c r="H277" i="1" s="1"/>
  <c r="F277" i="1"/>
  <c r="D277" i="1"/>
  <c r="G276" i="1"/>
  <c r="H276" i="1" s="1"/>
  <c r="F276" i="1"/>
  <c r="D276" i="1"/>
  <c r="G275" i="1"/>
  <c r="H275" i="1" s="1"/>
  <c r="F275" i="1"/>
  <c r="D275" i="1"/>
  <c r="G274" i="1"/>
  <c r="H274" i="1" s="1"/>
  <c r="F274" i="1"/>
  <c r="D274" i="1"/>
  <c r="G273" i="1"/>
  <c r="H273" i="1" s="1"/>
  <c r="F273" i="1"/>
  <c r="D273" i="1"/>
  <c r="G272" i="1"/>
  <c r="H272" i="1" s="1"/>
  <c r="D272" i="1"/>
  <c r="G271" i="1"/>
  <c r="H271" i="1" s="1"/>
  <c r="F271" i="1"/>
  <c r="D271" i="1"/>
  <c r="G270" i="1"/>
  <c r="H270" i="1" s="1"/>
  <c r="F270" i="1"/>
  <c r="D270" i="1"/>
  <c r="G269" i="1"/>
  <c r="H269" i="1" s="1"/>
  <c r="F269" i="1"/>
  <c r="D269" i="1"/>
  <c r="G268" i="1"/>
  <c r="H268" i="1" s="1"/>
  <c r="D268" i="1"/>
  <c r="G267" i="1"/>
  <c r="H267" i="1" s="1"/>
  <c r="F267" i="1"/>
  <c r="D267" i="1"/>
  <c r="G266" i="1"/>
  <c r="H266" i="1" s="1"/>
  <c r="F266" i="1"/>
  <c r="D266" i="1"/>
  <c r="G265" i="1"/>
  <c r="H265" i="1" s="1"/>
  <c r="F265" i="1"/>
  <c r="D265" i="1"/>
  <c r="G264" i="1"/>
  <c r="H264" i="1" s="1"/>
  <c r="F264" i="1"/>
  <c r="D264" i="1"/>
  <c r="G263" i="1"/>
  <c r="H263" i="1" s="1"/>
  <c r="F263" i="1"/>
  <c r="D263" i="1"/>
  <c r="G262" i="1"/>
  <c r="H262" i="1" s="1"/>
  <c r="F262" i="1"/>
  <c r="D262" i="1"/>
  <c r="G261" i="1"/>
  <c r="H261" i="1" s="1"/>
  <c r="F261" i="1"/>
  <c r="D261" i="1"/>
  <c r="G260" i="1"/>
  <c r="H260" i="1" s="1"/>
  <c r="F260" i="1"/>
  <c r="D260" i="1"/>
  <c r="G259" i="1"/>
  <c r="F259" i="1"/>
  <c r="D259" i="1"/>
  <c r="G258" i="1"/>
  <c r="H258" i="1" s="1"/>
  <c r="F258" i="1"/>
  <c r="D258" i="1"/>
  <c r="G257" i="1"/>
  <c r="H257" i="1" s="1"/>
  <c r="F257" i="1"/>
  <c r="D257" i="1"/>
  <c r="G256" i="1"/>
  <c r="H256" i="1" s="1"/>
  <c r="D256" i="1"/>
  <c r="G255" i="1"/>
  <c r="H255" i="1" s="1"/>
  <c r="D255" i="1"/>
  <c r="G254" i="1"/>
  <c r="H254" i="1" s="1"/>
  <c r="F254" i="1"/>
  <c r="D254" i="1"/>
  <c r="G253" i="1"/>
  <c r="H253" i="1" s="1"/>
  <c r="F253" i="1"/>
  <c r="D253" i="1"/>
  <c r="G252" i="1"/>
  <c r="H252" i="1" s="1"/>
  <c r="F252" i="1"/>
  <c r="D252" i="1"/>
  <c r="G251" i="1"/>
  <c r="H251" i="1" s="1"/>
  <c r="F251" i="1"/>
  <c r="D251" i="1"/>
  <c r="G250" i="1"/>
  <c r="H250" i="1" s="1"/>
  <c r="F250" i="1"/>
  <c r="D250" i="1"/>
  <c r="G249" i="1"/>
  <c r="H249" i="1" s="1"/>
  <c r="D249" i="1"/>
  <c r="G248" i="1"/>
  <c r="H248" i="1" s="1"/>
  <c r="F248" i="1"/>
  <c r="D248" i="1"/>
  <c r="G247" i="1"/>
  <c r="H247" i="1" s="1"/>
  <c r="F247" i="1"/>
  <c r="D247" i="1"/>
  <c r="G246" i="1"/>
  <c r="H246" i="1" s="1"/>
  <c r="F246" i="1"/>
  <c r="D246" i="1"/>
  <c r="G245" i="1"/>
  <c r="H245" i="1" s="1"/>
  <c r="D245" i="1"/>
  <c r="G244" i="1"/>
  <c r="H244" i="1" s="1"/>
  <c r="F244" i="1"/>
  <c r="D244" i="1"/>
  <c r="G243" i="1"/>
  <c r="H243" i="1" s="1"/>
  <c r="F243" i="1"/>
  <c r="D243" i="1"/>
  <c r="G242" i="1"/>
  <c r="H242" i="1" s="1"/>
  <c r="F242" i="1"/>
  <c r="D242" i="1"/>
  <c r="G241" i="1"/>
  <c r="H241" i="1" s="1"/>
  <c r="F241" i="1"/>
  <c r="D241" i="1"/>
  <c r="G240" i="1"/>
  <c r="H240" i="1" s="1"/>
  <c r="F240" i="1"/>
  <c r="D240" i="1"/>
  <c r="G239" i="1"/>
  <c r="H239" i="1" s="1"/>
  <c r="F239" i="1"/>
  <c r="D239" i="1"/>
  <c r="G238" i="1"/>
  <c r="H238" i="1" s="1"/>
  <c r="F238" i="1"/>
  <c r="D238" i="1"/>
  <c r="G237" i="1"/>
  <c r="H237" i="1" s="1"/>
  <c r="F237" i="1"/>
  <c r="D237" i="1"/>
  <c r="G236" i="1"/>
  <c r="H236" i="1" s="1"/>
  <c r="F236" i="1"/>
  <c r="D236" i="1"/>
  <c r="G235" i="1"/>
  <c r="H235" i="1" s="1"/>
  <c r="F235" i="1"/>
  <c r="D235" i="1"/>
  <c r="G234" i="1"/>
  <c r="H234" i="1" s="1"/>
  <c r="F234" i="1"/>
  <c r="D234" i="1"/>
  <c r="G233" i="1"/>
  <c r="H233" i="1" s="1"/>
  <c r="F233" i="1"/>
  <c r="D233" i="1"/>
  <c r="G232" i="1"/>
  <c r="H232" i="1" s="1"/>
  <c r="F232" i="1"/>
  <c r="D232" i="1"/>
  <c r="G231" i="1"/>
  <c r="H231" i="1" s="1"/>
  <c r="F231" i="1"/>
  <c r="D231" i="1"/>
  <c r="G230" i="1"/>
  <c r="H230" i="1" s="1"/>
  <c r="F230" i="1"/>
  <c r="D230" i="1"/>
  <c r="G229" i="1"/>
  <c r="H229" i="1" s="1"/>
  <c r="F229" i="1"/>
  <c r="D229" i="1"/>
  <c r="G228" i="1"/>
  <c r="H228" i="1" s="1"/>
  <c r="F228" i="1"/>
  <c r="D228" i="1"/>
  <c r="G227" i="1"/>
  <c r="H227" i="1" s="1"/>
  <c r="F227" i="1"/>
  <c r="D227" i="1"/>
  <c r="G226" i="1"/>
  <c r="H226" i="1" s="1"/>
  <c r="F226" i="1"/>
  <c r="D226" i="1"/>
  <c r="G225" i="1"/>
  <c r="H225" i="1" s="1"/>
  <c r="F225" i="1"/>
  <c r="D225" i="1"/>
  <c r="G224" i="1"/>
  <c r="H224" i="1" s="1"/>
  <c r="F224" i="1"/>
  <c r="D224" i="1"/>
  <c r="G223" i="1"/>
  <c r="H223" i="1" s="1"/>
  <c r="F223" i="1"/>
  <c r="D223" i="1"/>
  <c r="G222" i="1"/>
  <c r="H222" i="1" s="1"/>
  <c r="F222" i="1"/>
  <c r="D222" i="1"/>
  <c r="G221" i="1"/>
  <c r="H221" i="1" s="1"/>
  <c r="F221" i="1"/>
  <c r="D221" i="1"/>
  <c r="G220" i="1"/>
  <c r="H220" i="1" s="1"/>
  <c r="F220" i="1"/>
  <c r="D220" i="1"/>
  <c r="G219" i="1"/>
  <c r="H219" i="1" s="1"/>
  <c r="F219" i="1"/>
  <c r="D219" i="1"/>
  <c r="G218" i="1"/>
  <c r="H218" i="1" s="1"/>
  <c r="F218" i="1"/>
  <c r="D218" i="1"/>
  <c r="G217" i="1"/>
  <c r="H217" i="1" s="1"/>
  <c r="F217" i="1"/>
  <c r="D217" i="1"/>
  <c r="G216" i="1"/>
  <c r="H216" i="1" s="1"/>
  <c r="F216" i="1"/>
  <c r="D216" i="1"/>
  <c r="G215" i="1"/>
  <c r="H215" i="1" s="1"/>
  <c r="F215" i="1"/>
  <c r="D215" i="1"/>
  <c r="G214" i="1"/>
  <c r="H214" i="1" s="1"/>
  <c r="F214" i="1"/>
  <c r="D214" i="1"/>
  <c r="G213" i="1"/>
  <c r="H213" i="1" s="1"/>
  <c r="F213" i="1"/>
  <c r="D213" i="1"/>
  <c r="G212" i="1"/>
  <c r="H212" i="1" s="1"/>
  <c r="F212" i="1"/>
  <c r="D212" i="1"/>
  <c r="G211" i="1"/>
  <c r="H211" i="1" s="1"/>
  <c r="F211" i="1"/>
  <c r="D211" i="1"/>
  <c r="G210" i="1"/>
  <c r="H210" i="1" s="1"/>
  <c r="F210" i="1"/>
  <c r="D210" i="1"/>
  <c r="G209" i="1"/>
  <c r="H209" i="1" s="1"/>
  <c r="F209" i="1"/>
  <c r="D209" i="1"/>
  <c r="G208" i="1"/>
  <c r="H208" i="1" s="1"/>
  <c r="F208" i="1"/>
  <c r="D208" i="1"/>
  <c r="G207" i="1"/>
  <c r="H207" i="1" s="1"/>
  <c r="F207" i="1"/>
  <c r="D207" i="1"/>
  <c r="G206" i="1"/>
  <c r="H206" i="1" s="1"/>
  <c r="F206" i="1"/>
  <c r="D206" i="1"/>
  <c r="G205" i="1"/>
  <c r="H205" i="1" s="1"/>
  <c r="F205" i="1"/>
  <c r="D205" i="1"/>
  <c r="G204" i="1"/>
  <c r="H204" i="1" s="1"/>
  <c r="F204" i="1"/>
  <c r="D204" i="1"/>
  <c r="G203" i="1"/>
  <c r="H203" i="1" s="1"/>
  <c r="F203" i="1"/>
  <c r="D203" i="1"/>
  <c r="G202" i="1"/>
  <c r="H202" i="1" s="1"/>
  <c r="F202" i="1"/>
  <c r="D202" i="1"/>
  <c r="G201" i="1"/>
  <c r="H201" i="1" s="1"/>
  <c r="F201" i="1"/>
  <c r="D201" i="1"/>
  <c r="G200" i="1"/>
  <c r="H200" i="1" s="1"/>
  <c r="F200" i="1"/>
  <c r="D200" i="1"/>
  <c r="G199" i="1"/>
  <c r="H199" i="1" s="1"/>
  <c r="F199" i="1"/>
  <c r="D199" i="1"/>
  <c r="G198" i="1"/>
  <c r="H198" i="1" s="1"/>
  <c r="F198" i="1"/>
  <c r="D198" i="1"/>
  <c r="G197" i="1"/>
  <c r="H197" i="1" s="1"/>
  <c r="F197" i="1"/>
  <c r="D197" i="1"/>
  <c r="G196" i="1"/>
  <c r="H196" i="1" s="1"/>
  <c r="F196" i="1"/>
  <c r="D196" i="1"/>
  <c r="G195" i="1"/>
  <c r="H195" i="1" s="1"/>
  <c r="F195" i="1"/>
  <c r="D195" i="1"/>
  <c r="G194" i="1"/>
  <c r="H194" i="1" s="1"/>
  <c r="F194" i="1"/>
  <c r="D194" i="1"/>
  <c r="G193" i="1"/>
  <c r="H193" i="1" s="1"/>
  <c r="F193" i="1"/>
  <c r="D193" i="1"/>
  <c r="G192" i="1"/>
  <c r="H192" i="1" s="1"/>
  <c r="F192" i="1"/>
  <c r="D192" i="1"/>
  <c r="G191" i="1"/>
  <c r="H191" i="1" s="1"/>
  <c r="F191" i="1"/>
  <c r="D191" i="1"/>
  <c r="G190" i="1"/>
  <c r="H190" i="1" s="1"/>
  <c r="F190" i="1"/>
  <c r="D190" i="1"/>
  <c r="G189" i="1"/>
  <c r="H189" i="1" s="1"/>
  <c r="F189" i="1"/>
  <c r="D189" i="1"/>
  <c r="G188" i="1"/>
  <c r="H188" i="1" s="1"/>
  <c r="F188" i="1"/>
  <c r="D188" i="1"/>
  <c r="G187" i="1"/>
  <c r="H187" i="1" s="1"/>
  <c r="F187" i="1"/>
  <c r="D187" i="1"/>
  <c r="G186" i="1"/>
  <c r="H186" i="1" s="1"/>
  <c r="F186" i="1"/>
  <c r="D186" i="1"/>
  <c r="G185" i="1"/>
  <c r="H185" i="1" s="1"/>
  <c r="F185" i="1"/>
  <c r="D185" i="1"/>
  <c r="G184" i="1"/>
  <c r="H184" i="1" s="1"/>
  <c r="F184" i="1"/>
  <c r="D184" i="1"/>
  <c r="G183" i="1"/>
  <c r="H183" i="1" s="1"/>
  <c r="F183" i="1"/>
  <c r="D183" i="1"/>
  <c r="G182" i="1"/>
  <c r="H182" i="1" s="1"/>
  <c r="F182" i="1"/>
  <c r="D182" i="1"/>
  <c r="G181" i="1"/>
  <c r="H181" i="1" s="1"/>
  <c r="F181" i="1"/>
  <c r="D181" i="1"/>
  <c r="G180" i="1"/>
  <c r="H180" i="1" s="1"/>
  <c r="F180" i="1"/>
  <c r="D180" i="1"/>
  <c r="G179" i="1"/>
  <c r="H179" i="1" s="1"/>
  <c r="F179" i="1"/>
  <c r="D179" i="1"/>
  <c r="G178" i="1"/>
  <c r="H178" i="1" s="1"/>
  <c r="F178" i="1"/>
  <c r="D178" i="1"/>
  <c r="G177" i="1"/>
  <c r="H177" i="1" s="1"/>
  <c r="F177" i="1"/>
  <c r="D177" i="1"/>
  <c r="G176" i="1"/>
  <c r="H176" i="1" s="1"/>
  <c r="F176" i="1"/>
  <c r="D176" i="1"/>
  <c r="G175" i="1"/>
  <c r="H175" i="1" s="1"/>
  <c r="F175" i="1"/>
  <c r="D175" i="1"/>
  <c r="G174" i="1"/>
  <c r="H174" i="1" s="1"/>
  <c r="F174" i="1"/>
  <c r="D174" i="1"/>
  <c r="G173" i="1"/>
  <c r="H173" i="1" s="1"/>
  <c r="F173" i="1"/>
  <c r="D173" i="1"/>
  <c r="G172" i="1"/>
  <c r="H172" i="1" s="1"/>
  <c r="F172" i="1"/>
  <c r="D172" i="1"/>
  <c r="G171" i="1"/>
  <c r="H171" i="1" s="1"/>
  <c r="F171" i="1"/>
  <c r="D171" i="1"/>
  <c r="G170" i="1"/>
  <c r="H170" i="1" s="1"/>
  <c r="F170" i="1"/>
  <c r="D170" i="1"/>
  <c r="G169" i="1"/>
  <c r="H169" i="1" s="1"/>
  <c r="F169" i="1"/>
  <c r="D169" i="1"/>
  <c r="G168" i="1"/>
  <c r="H168" i="1" s="1"/>
  <c r="F168" i="1"/>
  <c r="D168" i="1"/>
  <c r="G167" i="1"/>
  <c r="H167" i="1" s="1"/>
  <c r="F167" i="1"/>
  <c r="D167" i="1"/>
  <c r="G166" i="1"/>
  <c r="H166" i="1" s="1"/>
  <c r="F166" i="1"/>
  <c r="D166" i="1"/>
  <c r="G165" i="1"/>
  <c r="H165" i="1" s="1"/>
  <c r="F165" i="1"/>
  <c r="D165" i="1"/>
  <c r="G164" i="1"/>
  <c r="H164" i="1" s="1"/>
  <c r="F164" i="1"/>
  <c r="D164" i="1"/>
  <c r="G163" i="1"/>
  <c r="H163" i="1" s="1"/>
  <c r="F163" i="1"/>
  <c r="D163" i="1"/>
  <c r="G162" i="1"/>
  <c r="H162" i="1" s="1"/>
  <c r="F162" i="1"/>
  <c r="D162" i="1"/>
  <c r="G161" i="1"/>
  <c r="H161" i="1" s="1"/>
  <c r="D161" i="1"/>
  <c r="G160" i="1"/>
  <c r="H160" i="1" s="1"/>
  <c r="D160" i="1"/>
  <c r="G159" i="1"/>
  <c r="H159" i="1" s="1"/>
  <c r="D159" i="1"/>
  <c r="G158" i="1"/>
  <c r="H158" i="1" s="1"/>
  <c r="D158" i="1"/>
  <c r="G157" i="1"/>
  <c r="H157" i="1" s="1"/>
  <c r="F157" i="1"/>
  <c r="D157" i="1"/>
  <c r="G156" i="1"/>
  <c r="H156" i="1" s="1"/>
  <c r="F156" i="1"/>
  <c r="D156" i="1"/>
  <c r="G155" i="1"/>
  <c r="H155" i="1" s="1"/>
  <c r="F155" i="1"/>
  <c r="D155" i="1"/>
  <c r="G154" i="1"/>
  <c r="H154" i="1" s="1"/>
  <c r="F154" i="1"/>
  <c r="D154" i="1"/>
  <c r="G153" i="1"/>
  <c r="H153" i="1" s="1"/>
  <c r="F153" i="1"/>
  <c r="D153" i="1"/>
  <c r="G152" i="1"/>
  <c r="H152" i="1" s="1"/>
  <c r="F152" i="1"/>
  <c r="D152" i="1"/>
  <c r="G151" i="1"/>
  <c r="H151" i="1" s="1"/>
  <c r="F151" i="1"/>
  <c r="D151" i="1"/>
  <c r="G150" i="1"/>
  <c r="H150" i="1" s="1"/>
  <c r="F150" i="1"/>
  <c r="D150" i="1"/>
  <c r="G149" i="1"/>
  <c r="H149" i="1" s="1"/>
  <c r="F149" i="1"/>
  <c r="D149" i="1"/>
  <c r="G148" i="1"/>
  <c r="H148" i="1" s="1"/>
  <c r="F148" i="1"/>
  <c r="D148" i="1"/>
  <c r="G147" i="1"/>
  <c r="H147" i="1" s="1"/>
  <c r="F147" i="1"/>
  <c r="D147" i="1"/>
  <c r="G146" i="1"/>
  <c r="H146" i="1" s="1"/>
  <c r="D146" i="1"/>
  <c r="G145" i="1"/>
  <c r="H145" i="1" s="1"/>
  <c r="F145" i="1"/>
  <c r="D145" i="1"/>
  <c r="G144" i="1"/>
  <c r="H144" i="1" s="1"/>
  <c r="F144" i="1"/>
  <c r="D144" i="1"/>
  <c r="G143" i="1"/>
  <c r="H143" i="1" s="1"/>
  <c r="F143" i="1"/>
  <c r="D143" i="1"/>
  <c r="G142" i="1"/>
  <c r="H142" i="1" s="1"/>
  <c r="F142" i="1"/>
  <c r="D142" i="1"/>
  <c r="G141" i="1"/>
  <c r="H141" i="1" s="1"/>
  <c r="F141" i="1"/>
  <c r="D141" i="1"/>
  <c r="G140" i="1"/>
  <c r="H140" i="1" s="1"/>
  <c r="F140" i="1"/>
  <c r="D140" i="1"/>
  <c r="G139" i="1"/>
  <c r="H139" i="1" s="1"/>
  <c r="F139" i="1"/>
  <c r="D139" i="1"/>
  <c r="G138" i="1"/>
  <c r="H138" i="1" s="1"/>
  <c r="F138" i="1"/>
  <c r="D138" i="1"/>
  <c r="G137" i="1"/>
  <c r="H137" i="1" s="1"/>
  <c r="F137" i="1"/>
  <c r="D137" i="1"/>
  <c r="G136" i="1"/>
  <c r="H136" i="1" s="1"/>
  <c r="F136" i="1"/>
  <c r="D136" i="1"/>
  <c r="G135" i="1"/>
  <c r="H135" i="1" s="1"/>
  <c r="F135" i="1"/>
  <c r="D135" i="1"/>
  <c r="G134" i="1"/>
  <c r="H134" i="1" s="1"/>
  <c r="F134" i="1"/>
  <c r="D134" i="1"/>
  <c r="G133" i="1"/>
  <c r="H133" i="1" s="1"/>
  <c r="F133" i="1"/>
  <c r="D133" i="1"/>
  <c r="G132" i="1"/>
  <c r="H132" i="1" s="1"/>
  <c r="F132" i="1"/>
  <c r="D132" i="1"/>
  <c r="G131" i="1"/>
  <c r="H131" i="1" s="1"/>
  <c r="F131" i="1"/>
  <c r="D131" i="1"/>
  <c r="G130" i="1"/>
  <c r="H130" i="1" s="1"/>
  <c r="F130" i="1"/>
  <c r="D130" i="1"/>
  <c r="G129" i="1"/>
  <c r="H129" i="1" s="1"/>
  <c r="F129" i="1"/>
  <c r="D129" i="1"/>
  <c r="G128" i="1"/>
  <c r="H128" i="1" s="1"/>
  <c r="F128" i="1"/>
  <c r="D128" i="1"/>
  <c r="G127" i="1"/>
  <c r="H127" i="1" s="1"/>
  <c r="F127" i="1"/>
  <c r="D127" i="1"/>
  <c r="G126" i="1"/>
  <c r="H126" i="1" s="1"/>
  <c r="F126" i="1"/>
  <c r="D126" i="1"/>
  <c r="G125" i="1"/>
  <c r="H125" i="1" s="1"/>
  <c r="F125" i="1"/>
  <c r="D125" i="1"/>
  <c r="G124" i="1"/>
  <c r="H124" i="1" s="1"/>
  <c r="F124" i="1"/>
  <c r="D124" i="1"/>
  <c r="G123" i="1"/>
  <c r="H123" i="1" s="1"/>
  <c r="F123" i="1"/>
  <c r="D123" i="1"/>
  <c r="G122" i="1"/>
  <c r="H122" i="1" s="1"/>
  <c r="F122" i="1"/>
  <c r="D122" i="1"/>
  <c r="G121" i="1"/>
  <c r="H121" i="1" s="1"/>
  <c r="F121" i="1"/>
  <c r="D121" i="1"/>
  <c r="G120" i="1"/>
  <c r="H120" i="1" s="1"/>
  <c r="F120" i="1"/>
  <c r="D120" i="1"/>
  <c r="G119" i="1"/>
  <c r="H119" i="1" s="1"/>
  <c r="F119" i="1"/>
  <c r="D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D106" i="1"/>
  <c r="G105" i="1"/>
  <c r="H105" i="1" s="1"/>
  <c r="F105" i="1"/>
  <c r="D105" i="1"/>
  <c r="G104" i="1"/>
  <c r="H104" i="1" s="1"/>
  <c r="F104" i="1"/>
  <c r="D104" i="1"/>
  <c r="G103" i="1"/>
  <c r="F103" i="1"/>
  <c r="D103" i="1"/>
  <c r="G102" i="1"/>
  <c r="H102" i="1" s="1"/>
  <c r="D102" i="1"/>
  <c r="G101" i="1"/>
  <c r="H101" i="1" s="1"/>
  <c r="D101" i="1"/>
  <c r="G100" i="1"/>
  <c r="H100" i="1" s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D96" i="1"/>
  <c r="G95" i="1"/>
  <c r="H95" i="1" s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D83" i="1"/>
  <c r="G82" i="1"/>
  <c r="H82" i="1" s="1"/>
  <c r="D82" i="1"/>
  <c r="G81" i="1"/>
  <c r="H81" i="1" s="1"/>
  <c r="D81" i="1"/>
  <c r="G80" i="1"/>
  <c r="H80" i="1" s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G63" i="1"/>
  <c r="H63" i="1" s="1"/>
  <c r="F63" i="1"/>
  <c r="D63" i="1"/>
  <c r="G62" i="1"/>
  <c r="H62" i="1" s="1"/>
  <c r="F62" i="1"/>
  <c r="D62" i="1"/>
  <c r="G61" i="1"/>
  <c r="H61" i="1" s="1"/>
  <c r="D61" i="1"/>
  <c r="G60" i="1"/>
  <c r="H60" i="1" s="1"/>
  <c r="D60" i="1"/>
  <c r="G59" i="1"/>
  <c r="H59" i="1" s="1"/>
  <c r="F59" i="1"/>
  <c r="D59" i="1"/>
  <c r="G58" i="1"/>
  <c r="H58" i="1" s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D15" i="1"/>
  <c r="G14" i="1"/>
  <c r="H14" i="1" s="1"/>
  <c r="F14" i="1"/>
  <c r="D14" i="1"/>
  <c r="G13" i="1"/>
  <c r="H13" i="1" s="1"/>
  <c r="F13" i="1"/>
  <c r="D13" i="1"/>
  <c r="G12" i="1"/>
  <c r="H12" i="1" s="1"/>
  <c r="F12" i="1"/>
  <c r="D12" i="1"/>
  <c r="G11" i="1"/>
  <c r="H11" i="1" s="1"/>
  <c r="F11" i="1"/>
  <c r="D11" i="1"/>
  <c r="G10" i="1"/>
  <c r="H10" i="1" s="1"/>
  <c r="F10" i="1"/>
  <c r="D10" i="1"/>
  <c r="G9" i="1"/>
  <c r="H9" i="1" s="1"/>
  <c r="F9" i="1"/>
  <c r="D9" i="1"/>
  <c r="G8" i="1"/>
  <c r="H8" i="1" s="1"/>
  <c r="F8" i="1"/>
  <c r="D8" i="1"/>
  <c r="G7" i="1"/>
  <c r="H7" i="1" s="1"/>
  <c r="F7" i="1"/>
  <c r="D7" i="1"/>
  <c r="G6" i="1"/>
  <c r="H6" i="1" s="1"/>
  <c r="F6" i="1"/>
  <c r="D6" i="1"/>
  <c r="G5" i="1"/>
  <c r="H5" i="1" s="1"/>
  <c r="F5" i="1"/>
  <c r="D5" i="1"/>
  <c r="G4" i="1"/>
  <c r="H4" i="1" s="1"/>
  <c r="F4" i="1"/>
  <c r="D4" i="1"/>
  <c r="G3" i="1"/>
  <c r="F3" i="1"/>
  <c r="F293" i="1" s="1"/>
  <c r="D3" i="1"/>
  <c r="H259" i="1" l="1"/>
  <c r="S6" i="1"/>
  <c r="S11" i="1" s="1"/>
  <c r="N293" i="1"/>
  <c r="H3" i="1"/>
  <c r="H293" i="1" s="1"/>
  <c r="S4" i="1"/>
  <c r="S9" i="1" s="1"/>
  <c r="R15" i="1"/>
  <c r="G293" i="1"/>
  <c r="D293" i="1"/>
  <c r="H103" i="1"/>
  <c r="S5" i="1"/>
  <c r="S10" i="1" s="1"/>
  <c r="J293" i="1"/>
</calcChain>
</file>

<file path=xl/sharedStrings.xml><?xml version="1.0" encoding="utf-8"?>
<sst xmlns="http://schemas.openxmlformats.org/spreadsheetml/2006/main" count="629" uniqueCount="311">
  <si>
    <t>%</t>
  </si>
  <si>
    <t>Estudiar Bellas Artes</t>
  </si>
  <si>
    <t>Estudiar Conservación y Restauración de Bienes Culturales</t>
  </si>
  <si>
    <t>Estudiar Diseño y Tecnologías Creativas</t>
  </si>
  <si>
    <t>Estudiar Biotecnología</t>
  </si>
  <si>
    <t>Estudiar Ciencia y Tecnología de los Alimentos</t>
  </si>
  <si>
    <t>Estudiar Ciencias Ambientales</t>
  </si>
  <si>
    <t>Estudiar Administración y Dirección de Empresas</t>
  </si>
  <si>
    <t>Estudiar  ADE</t>
  </si>
  <si>
    <t>Estudiar Comunicación Audiovisual</t>
  </si>
  <si>
    <t>Estudiar Gestión y Administriación Pública</t>
  </si>
  <si>
    <t>Estudiar Turismo</t>
  </si>
  <si>
    <t>Estudiar Ingeniería Agroalimentaria y del Medio Rural</t>
  </si>
  <si>
    <t>Estudiar Forestal y del Medio Natural</t>
  </si>
  <si>
    <t>Estudiar Biomédica</t>
  </si>
  <si>
    <t>Estudiar Aquitectura</t>
  </si>
  <si>
    <t>Estudiar Arquitectura Técnica</t>
  </si>
  <si>
    <t>Estudiar Fundamentos de la Arquitectura</t>
  </si>
  <si>
    <t>Estudiar Ingeniería Civil</t>
  </si>
  <si>
    <t>Estudiar Obras Públicas</t>
  </si>
  <si>
    <t>Estudiar Ingeniería Aeroespacial</t>
  </si>
  <si>
    <t>Estudiar Aeronáutica</t>
  </si>
  <si>
    <t>Estudiar Diseño Industrial y Desarrollo de Productos</t>
  </si>
  <si>
    <t>Estudiar Ingeniería Eléctrica</t>
  </si>
  <si>
    <t>Estudiar Electrónica Industrial y Automática</t>
  </si>
  <si>
    <t>Estudiar Ingeniería de la Energía</t>
  </si>
  <si>
    <t>Estudiar Mecánica</t>
  </si>
  <si>
    <t>Estudiar Ingeniería de Organización Industrial</t>
  </si>
  <si>
    <t>Estudiar Química</t>
  </si>
  <si>
    <t>Estudiar Tecnologías Industriales</t>
  </si>
  <si>
    <t>Estudiar Informática</t>
  </si>
  <si>
    <t>Estudiar Tecnologías y Servicios de Telecomunicación</t>
  </si>
  <si>
    <t>Estudiar Sistemas de Telecomunicación, Sonido e Imagen</t>
  </si>
  <si>
    <t>Estudiar Ciencia de Datos</t>
  </si>
  <si>
    <t>Estudiar Geomática y Topografía</t>
  </si>
  <si>
    <t>Estudiar Tecnologías Interactivas</t>
  </si>
  <si>
    <t>Estudiar Economía</t>
  </si>
  <si>
    <t>Estudiar Geografía</t>
  </si>
  <si>
    <t>Estudiar Educación</t>
  </si>
  <si>
    <t>Estudiar Psicología</t>
  </si>
  <si>
    <t>Estudiar Sociología</t>
  </si>
  <si>
    <t>Estudiar Comunicación</t>
  </si>
  <si>
    <t>Estudiar Documentación</t>
  </si>
  <si>
    <t>Estudiar Información y Documentación</t>
  </si>
  <si>
    <t>Estudiar Antropología</t>
  </si>
  <si>
    <t>Estudiar Ciencias Políticas y de la Administración</t>
  </si>
  <si>
    <t>Estudiar Derecho</t>
  </si>
  <si>
    <t>Estudiar Historia</t>
  </si>
  <si>
    <t>Estudiar Filología Hispánica</t>
  </si>
  <si>
    <t>Estudiar Filología Moderna</t>
  </si>
  <si>
    <t>Estudiar Lingüística General</t>
  </si>
  <si>
    <t>Estudiar Teoría de la Literatura y Literatura Comparada</t>
  </si>
  <si>
    <t>Estudiar Estudios Árabes e Islámicos</t>
  </si>
  <si>
    <t>Estudiar Estudios de Asia Oriental</t>
  </si>
  <si>
    <t>Estudiar Estudios Hebréos y Arameos</t>
  </si>
  <si>
    <t>Estudiar Filosofía</t>
  </si>
  <si>
    <t>Estudiar Dibujo</t>
  </si>
  <si>
    <t>Estudiar Escultura</t>
  </si>
  <si>
    <t>Estudiar Música</t>
  </si>
  <si>
    <t>Estudiar Pintura</t>
  </si>
  <si>
    <t>Estudiar Artes y Humanidades</t>
  </si>
  <si>
    <t>Estudiar Ciencias de la Salud</t>
  </si>
  <si>
    <t>Estudiar Ciencias Sociales</t>
  </si>
  <si>
    <t>Estudiar Ciencias Jurídicas</t>
  </si>
  <si>
    <t>Estudiar Ciencias y Tecnologías para la Salud</t>
  </si>
  <si>
    <t>Estudiar Ingeniería de Contrucción</t>
  </si>
  <si>
    <t>Estudiar Tecnologías de la Información y las Comunicaciones</t>
  </si>
  <si>
    <t>Estudiar grado</t>
  </si>
  <si>
    <t>Estudiar máster</t>
  </si>
  <si>
    <t>Especializarse en postgrado</t>
  </si>
  <si>
    <t>Formarse en universidad</t>
  </si>
  <si>
    <t>Universidad técnica</t>
  </si>
  <si>
    <t>Universidad politécnica</t>
  </si>
  <si>
    <t>Universidad Ciencias de la Salud</t>
  </si>
  <si>
    <t>Universidad Ciencas Sociales</t>
  </si>
  <si>
    <t>Universidad Bellas Artes</t>
  </si>
  <si>
    <t>Universidad Humanidades</t>
  </si>
  <si>
    <t>Universidad Estudios Superiores</t>
  </si>
  <si>
    <t>Mejor Universidad Castellón</t>
  </si>
  <si>
    <t>Mejor Universidad Alicante</t>
  </si>
  <si>
    <t>Mejor Universidad Valencia</t>
  </si>
  <si>
    <t>Mejor Universidad Comunidad Valenciana</t>
  </si>
  <si>
    <t>Universidad online</t>
  </si>
  <si>
    <t>Universidad a distancia</t>
  </si>
  <si>
    <t>Cursar máster</t>
  </si>
  <si>
    <t>Cursar grado</t>
  </si>
  <si>
    <t>Cursar carrera universitaria</t>
  </si>
  <si>
    <t>Impartir asignaturas</t>
  </si>
  <si>
    <t>Impartir docencia</t>
  </si>
  <si>
    <t>Departamento universidad</t>
  </si>
  <si>
    <t>Universidad barata</t>
  </si>
  <si>
    <t>Universidad pública</t>
  </si>
  <si>
    <t>Universidad privada</t>
  </si>
  <si>
    <t>Estudiar en España</t>
  </si>
  <si>
    <t>Estudiar en el extranjero</t>
  </si>
  <si>
    <t>Estudiar doctorado</t>
  </si>
  <si>
    <t>Estudiar en Castellón</t>
  </si>
  <si>
    <t>Estudiar en Valencia</t>
  </si>
  <si>
    <t>Estudiar en Alicante</t>
  </si>
  <si>
    <t>Estudiar en la Comunidad Valenciana</t>
  </si>
  <si>
    <t>Formación académica</t>
  </si>
  <si>
    <t>Investigar Bellas Artes</t>
  </si>
  <si>
    <t>Investigar Conservación y Restauración de Bienes Culturales</t>
  </si>
  <si>
    <t>Investigar Diseño y Tecnologías Creativas</t>
  </si>
  <si>
    <t>Investigar Biotecnología</t>
  </si>
  <si>
    <t>Investigar Ciencia y Tecnología de los Alimentos</t>
  </si>
  <si>
    <t>Investigar Ciencias Ambientales</t>
  </si>
  <si>
    <t>Investigar Administración y Dirección de Empresas</t>
  </si>
  <si>
    <t>Investigar  ADE</t>
  </si>
  <si>
    <t>Investigar Comunicación Audiovisual</t>
  </si>
  <si>
    <t>Investigar Gestión y Administración Pública</t>
  </si>
  <si>
    <t>Investigar Turismo</t>
  </si>
  <si>
    <t>Investigar Ingeniería Agroalimentaria y del Medio Rural</t>
  </si>
  <si>
    <t>Investigar Forestal y del Medio Natural</t>
  </si>
  <si>
    <t>Investigar Biomédica</t>
  </si>
  <si>
    <t>Investigar Arquitectura</t>
  </si>
  <si>
    <t>Investigar Arquitectura Técnica</t>
  </si>
  <si>
    <t>Investigar Fundamentos de la Arquitectura</t>
  </si>
  <si>
    <t>Investigar Ingeniería Civil</t>
  </si>
  <si>
    <t>Investigar Obras Públicas</t>
  </si>
  <si>
    <t>Investigar Ingeniería Aeroespacial</t>
  </si>
  <si>
    <t>Investigar Aeronáutica</t>
  </si>
  <si>
    <t>Investigar Diseño Industrial y Desarrollo de Productos</t>
  </si>
  <si>
    <t>Investigar Ingeniería Eléctrica</t>
  </si>
  <si>
    <t>Investigar Electrónica Industrial y Automática</t>
  </si>
  <si>
    <t>Investigar Ingeniería de la Energía</t>
  </si>
  <si>
    <t>Investigar Mecánica</t>
  </si>
  <si>
    <t>Investigar Ingeniería de Organización Industrial</t>
  </si>
  <si>
    <t>Investigar Química</t>
  </si>
  <si>
    <t>Investigar Tecnologías Industriales</t>
  </si>
  <si>
    <t>Investigar Informática</t>
  </si>
  <si>
    <t>Investigar Tecnologías y Servicios de Telecomunicación</t>
  </si>
  <si>
    <t>Investigar Sistemas de Telecomunicación, Sonido e Imagen</t>
  </si>
  <si>
    <t>Investigar Ciencia de Datos</t>
  </si>
  <si>
    <t>Investigar Geomática y Topografía</t>
  </si>
  <si>
    <t>Investigar Tecnologías Interactivas</t>
  </si>
  <si>
    <t>Investigar Economía</t>
  </si>
  <si>
    <t>Investigar Geografía</t>
  </si>
  <si>
    <t>Investigar Educación</t>
  </si>
  <si>
    <t>Investigar Psicología</t>
  </si>
  <si>
    <t>Investigar Sociología</t>
  </si>
  <si>
    <t>Investigar Comunicación</t>
  </si>
  <si>
    <t>Investigar Documentación</t>
  </si>
  <si>
    <t>Investigar Información y Documentación</t>
  </si>
  <si>
    <t>Investigar Antropología</t>
  </si>
  <si>
    <t>Investigar Ciencias Políticas y de la Administración</t>
  </si>
  <si>
    <t>Investigar Derecho</t>
  </si>
  <si>
    <t>Investigar Historia</t>
  </si>
  <si>
    <t>Investigar Filología Hispánica</t>
  </si>
  <si>
    <t>Investigar Filología Moderna</t>
  </si>
  <si>
    <t>Investigar Lingüística General</t>
  </si>
  <si>
    <t>Investigar Teoría de la Literatura y Literatura Comparada</t>
  </si>
  <si>
    <t>Investigar Estudios Árabes e Islámicos</t>
  </si>
  <si>
    <t>Investigar Estudios de Asia Oriental</t>
  </si>
  <si>
    <t>Investigar Estudios Hebréos y Arameos</t>
  </si>
  <si>
    <t>Investigar Filosofía</t>
  </si>
  <si>
    <t>Investigar Dibujo</t>
  </si>
  <si>
    <t>Investigar Escultura</t>
  </si>
  <si>
    <t>Investigar Música</t>
  </si>
  <si>
    <t>Investigar Pintura</t>
  </si>
  <si>
    <t>Investigar  Artes y Humanidades</t>
  </si>
  <si>
    <t>Investigar Ciencias Sociales</t>
  </si>
  <si>
    <t>Investigar Ciencias Jurídicas</t>
  </si>
  <si>
    <t>Investigar Ciencias y Tecnologías para la Salud</t>
  </si>
  <si>
    <t>Investigar Ingeniería de Construcción</t>
  </si>
  <si>
    <t>Investigar Tecnologías de la Información y las Comunicaciones</t>
  </si>
  <si>
    <t>Investigación Bellas Artes</t>
  </si>
  <si>
    <t>Investigación Conservación y Restauración de Bienes Culturales</t>
  </si>
  <si>
    <t>Investigación Diseño y Tecnologías Creativas</t>
  </si>
  <si>
    <t>Investigación Biotecnología</t>
  </si>
  <si>
    <t>Investigación Ciencia y Tecnología de los Alimentos</t>
  </si>
  <si>
    <t>Investigación Ciencias Ambientales</t>
  </si>
  <si>
    <t>Investigación Administración y Dirección de Empresas</t>
  </si>
  <si>
    <t>Investigación  ADE</t>
  </si>
  <si>
    <t>Investigación Comunicación Audiovisual</t>
  </si>
  <si>
    <t>Investigación Gestión y Administriación Pública</t>
  </si>
  <si>
    <t>Investigación Turismo</t>
  </si>
  <si>
    <t>Investigación Ingeniería Agroalimentaria y del Medio Rural</t>
  </si>
  <si>
    <t>Investigación Forestal y del Medio Natural</t>
  </si>
  <si>
    <t>Investigación Biomédica</t>
  </si>
  <si>
    <t>Investigación Arquitectura</t>
  </si>
  <si>
    <t>Investigación Arquitectura Técnica</t>
  </si>
  <si>
    <t>Investigación Fundamentos de la Arquitectura</t>
  </si>
  <si>
    <t>Investigación Ingeniería Civil</t>
  </si>
  <si>
    <t>Investigación Obras Públicas</t>
  </si>
  <si>
    <t>Investigación Ingeniería Aeroespacial</t>
  </si>
  <si>
    <t>Investigación Aeronáutica</t>
  </si>
  <si>
    <t>Investigación Diseño Industrial y Desarrollo de Productos</t>
  </si>
  <si>
    <t>Investigación Ingeniería Eléctrica</t>
  </si>
  <si>
    <t>Investigación Electrónica Industrial y Automática</t>
  </si>
  <si>
    <t>Investigación Ingeniería de la Energía</t>
  </si>
  <si>
    <t>Investigación Mecánica</t>
  </si>
  <si>
    <t>Investigación Ingeniería de Organización Industrial</t>
  </si>
  <si>
    <t>Investigación Química</t>
  </si>
  <si>
    <t>Investigación Tecnologías Industriales</t>
  </si>
  <si>
    <t>Investigación Informática</t>
  </si>
  <si>
    <t>Investigación Tecnologías y Servicios de Telecomunicación</t>
  </si>
  <si>
    <t>Investigación Sistemas de Telecomunicación, Sonido e Imagen</t>
  </si>
  <si>
    <t>Investigación Ciencia de Datos</t>
  </si>
  <si>
    <t>Investigación Geomática y Topografía</t>
  </si>
  <si>
    <t>Investigación Tecnologías Interactivas</t>
  </si>
  <si>
    <t>Investigación Economía</t>
  </si>
  <si>
    <t>Investigación Geografía</t>
  </si>
  <si>
    <t>Investigación Educación</t>
  </si>
  <si>
    <t>Investigación Psicología</t>
  </si>
  <si>
    <t>Investigación Sociología</t>
  </si>
  <si>
    <t>Investigación Comunicación</t>
  </si>
  <si>
    <t>Investigación Documentación</t>
  </si>
  <si>
    <t>Investigación Información y Documentación</t>
  </si>
  <si>
    <t>Investigación Antropología</t>
  </si>
  <si>
    <t>Investigación Ciencias Políticas y de la Administración</t>
  </si>
  <si>
    <t>Investigación Derecho</t>
  </si>
  <si>
    <t>Investigación Historia</t>
  </si>
  <si>
    <t>Investigación Filología Hispánica</t>
  </si>
  <si>
    <t>Investigación Filología Moderna</t>
  </si>
  <si>
    <t>Investigación Lingüística General</t>
  </si>
  <si>
    <t>Investigación Teoría de la Literatura y Literatura Comparada</t>
  </si>
  <si>
    <t>Investigación Estudios Árabes e Islámicos</t>
  </si>
  <si>
    <t>Investigación Estudios de Asia Oriental</t>
  </si>
  <si>
    <t>Investigación Estudios Hebréos y Arameos</t>
  </si>
  <si>
    <t>Investigación Filosofía</t>
  </si>
  <si>
    <t>Investigación Dibujo</t>
  </si>
  <si>
    <t>Investigación Escultura</t>
  </si>
  <si>
    <t>Investigación Música</t>
  </si>
  <si>
    <t>Investigación Pintura</t>
  </si>
  <si>
    <t>Investigación  Artes y Humanidades</t>
  </si>
  <si>
    <t>Investigación  Ciencias de la Salud</t>
  </si>
  <si>
    <t>Investigación Ciencias Sociales</t>
  </si>
  <si>
    <t>Investigación Ciencias Jurídicas</t>
  </si>
  <si>
    <t>Investigación Ciencias y Tecnologías para la Salud</t>
  </si>
  <si>
    <t>Investigación Ingeniería de Construcción</t>
  </si>
  <si>
    <t>Investigación Tecnologías de la Información y las Comunicaciones</t>
  </si>
  <si>
    <t>Investigar Ciencias de la Salud</t>
  </si>
  <si>
    <t>Publicar artículo</t>
  </si>
  <si>
    <t>Universidad Departamento</t>
  </si>
  <si>
    <t>Planificar Proyecto</t>
  </si>
  <si>
    <t>Realizar doctorado</t>
  </si>
  <si>
    <t>Evaluar impacto universidad</t>
  </si>
  <si>
    <t>Investigación de informes</t>
  </si>
  <si>
    <t>Evaluación de la investigación universitaria</t>
  </si>
  <si>
    <t>Revistas científicas</t>
  </si>
  <si>
    <t>Servicios de investigador</t>
  </si>
  <si>
    <t>Ayuda a la investigación</t>
  </si>
  <si>
    <t>Financiación de proyectos</t>
  </si>
  <si>
    <t>Investigar en universidad</t>
  </si>
  <si>
    <t>Investigador en centro</t>
  </si>
  <si>
    <t>Grupo de investigación</t>
  </si>
  <si>
    <t>Realizar investigación</t>
  </si>
  <si>
    <t>Artículo de revistas</t>
  </si>
  <si>
    <t>Centro de investigación</t>
  </si>
  <si>
    <t>Instituto de investigación</t>
  </si>
  <si>
    <t>Formación de científicos</t>
  </si>
  <si>
    <t>Formación de PDI</t>
  </si>
  <si>
    <t>Investigar en Castellón</t>
  </si>
  <si>
    <t>Investigar en Valencia</t>
  </si>
  <si>
    <t>Investigar en Alicante</t>
  </si>
  <si>
    <t>Investigar en la Comunidad Valenciana</t>
  </si>
  <si>
    <t>Práctica en empresa</t>
  </si>
  <si>
    <t>Servicios en empresa</t>
  </si>
  <si>
    <t>Actividad social en universidad</t>
  </si>
  <si>
    <t>Patrocinar universidad</t>
  </si>
  <si>
    <t>Centro formación permanente</t>
  </si>
  <si>
    <t>Transferir a empresa</t>
  </si>
  <si>
    <t>Patente universidad</t>
  </si>
  <si>
    <t>Formación docente</t>
  </si>
  <si>
    <t>Concurso universidad</t>
  </si>
  <si>
    <t>Concurso centro</t>
  </si>
  <si>
    <t>Concurso facultad</t>
  </si>
  <si>
    <t>Realizar actividad cultural</t>
  </si>
  <si>
    <t>Bolsa de trabajo universidad</t>
  </si>
  <si>
    <t>Bolsa de trabajo empresa</t>
  </si>
  <si>
    <t>Extensión universitaria</t>
  </si>
  <si>
    <t>Actividad orientación laboral</t>
  </si>
  <si>
    <t>Visitar universidad</t>
  </si>
  <si>
    <t>Programación movilidad universitaria</t>
  </si>
  <si>
    <t>Seminario de orientación</t>
  </si>
  <si>
    <t>Orientar personal</t>
  </si>
  <si>
    <t>Realizar taller</t>
  </si>
  <si>
    <t>Taller currículum vitae</t>
  </si>
  <si>
    <t>Orientar estudiante</t>
  </si>
  <si>
    <t>Impacto social de la investigación</t>
  </si>
  <si>
    <t>Transmitir conocimiento</t>
  </si>
  <si>
    <t>Asesoría empresa</t>
  </si>
  <si>
    <t>Startups en universidad</t>
  </si>
  <si>
    <t>Innovar en universidad</t>
  </si>
  <si>
    <t>Investigación e innovación responsable</t>
  </si>
  <si>
    <t>Fomentar innovación</t>
  </si>
  <si>
    <t>Taller CV</t>
  </si>
  <si>
    <t>Orientar ciudadano en la universidad</t>
  </si>
  <si>
    <t>Ciudadano en universidad</t>
  </si>
  <si>
    <t>Conocimiento del ciudadano en la universidad</t>
  </si>
  <si>
    <t>A</t>
  </si>
  <si>
    <t>B</t>
  </si>
  <si>
    <t>C</t>
  </si>
  <si>
    <t>UNIVERSIDADES PÚBLICAS VALENCIANAS</t>
  </si>
  <si>
    <t>OTROS RESULTADOS</t>
  </si>
  <si>
    <t>UNIVERSIDADES ESPAÑOLAS PRESENCIALES</t>
  </si>
  <si>
    <t>TOMA 1</t>
  </si>
  <si>
    <t>TOMA 2</t>
  </si>
  <si>
    <t>CONSULTAS</t>
  </si>
  <si>
    <t>DOC</t>
  </si>
  <si>
    <t>INV</t>
  </si>
  <si>
    <t>TRANS</t>
  </si>
  <si>
    <t>DOCENCIA</t>
  </si>
  <si>
    <t>INVESTIGACIÓN</t>
  </si>
  <si>
    <t>TRANSFERENCIA</t>
  </si>
  <si>
    <t>T1</t>
  </si>
  <si>
    <t>T2</t>
  </si>
  <si>
    <t>Total</t>
  </si>
  <si>
    <t xml:space="preserve">UNIVERSIDADES PRESENCIALES ESPAÑOLAS </t>
  </si>
  <si>
    <t>UNIVERSIDADES PÚBLICAS PRESENCIALES VALENCIANAS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</si>
</sst>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2" applyFont="1" applyFill="1" applyBorder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0" fillId="0" borderId="1" xfId="1" applyNumberFormat="1" applyFont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3">
    <cellStyle name="Incorrecto" xfId="2" builtinId="27"/>
    <cellStyle name="Normal" xfId="0" builtinId="0"/>
    <cellStyle name="Porcentaje" xfId="1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1 - Docencia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CB1-4423-B2E3-FA786CC3D3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B1-4423-B2E3-FA786CC3D3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B1-4423-B2E3-FA786CC3D3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PRESENCIA!$Q$3:$S$3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PRESENCIA!$Q$9:$S$9</c:f>
              <c:numCache>
                <c:formatCode>0.0</c:formatCode>
                <c:ptCount val="3"/>
                <c:pt idx="0">
                  <c:v>28.05</c:v>
                </c:pt>
                <c:pt idx="1">
                  <c:v>4.25</c:v>
                </c:pt>
                <c:pt idx="2">
                  <c:v>71.95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1-4423-B2E3-FA786CC3D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5808000"/>
        <c:axId val="205809536"/>
      </c:barChart>
      <c:catAx>
        <c:axId val="20580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5809536"/>
        <c:crosses val="autoZero"/>
        <c:auto val="1"/>
        <c:lblAlgn val="ctr"/>
        <c:lblOffset val="100"/>
        <c:noMultiLvlLbl val="0"/>
      </c:catAx>
      <c:valAx>
        <c:axId val="205809536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580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1 -</a:t>
            </a:r>
            <a:r>
              <a:rPr lang="es-ES" baseline="0"/>
              <a:t> Investigación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D1-493E-A70B-C01A294948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D1-493E-A70B-C01A294948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D1-493E-A70B-C01A2949484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PRESENCIA!$Q$3:$S$3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PRESENCIA!$Q$10:$S$10</c:f>
              <c:numCache>
                <c:formatCode>0.0</c:formatCode>
                <c:ptCount val="3"/>
                <c:pt idx="0">
                  <c:v>40.192307692307693</c:v>
                </c:pt>
                <c:pt idx="1">
                  <c:v>4.0064102564102564</c:v>
                </c:pt>
                <c:pt idx="2">
                  <c:v>59.807692307692307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1-493E-A70B-C01A29494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509568"/>
        <c:axId val="208508032"/>
      </c:barChart>
      <c:valAx>
        <c:axId val="208508032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8509568"/>
        <c:crosses val="autoZero"/>
        <c:crossBetween val="between"/>
      </c:valAx>
      <c:catAx>
        <c:axId val="20850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850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1- Transferencia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C3-40D1-9FE6-A57ACCBBDF8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C3-40D1-9FE6-A57ACCBBDF8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C3-40D1-9FE6-A57ACCBBDF8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PRESENCIA!$Q$3:$S$3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PRESENCIA!$Q$11:$S$11</c:f>
              <c:numCache>
                <c:formatCode>0.0</c:formatCode>
                <c:ptCount val="3"/>
                <c:pt idx="0">
                  <c:v>37.352941176470587</c:v>
                </c:pt>
                <c:pt idx="1">
                  <c:v>3.3823529411764706</c:v>
                </c:pt>
                <c:pt idx="2">
                  <c:v>62.647058823529413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C3-40D1-9FE6-A57ACCBB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468736"/>
        <c:axId val="132466944"/>
      </c:barChart>
      <c:valAx>
        <c:axId val="132466944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32468736"/>
        <c:crosses val="autoZero"/>
        <c:crossBetween val="between"/>
      </c:valAx>
      <c:catAx>
        <c:axId val="132468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3246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2 - Docencia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85-4980-A0D1-D546838B0C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85-4980-A0D1-D546838B0C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85-4980-A0D1-D546838B0C6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PRESENCIA!$T$3:$V$3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PRESENCIA!$T$9:$V$9</c:f>
              <c:numCache>
                <c:formatCode>0.0</c:formatCode>
                <c:ptCount val="3"/>
                <c:pt idx="0">
                  <c:v>18.899999999999999</c:v>
                </c:pt>
                <c:pt idx="1">
                  <c:v>4.55</c:v>
                </c:pt>
                <c:pt idx="2">
                  <c:v>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85-4980-A0D1-D546838B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104576"/>
        <c:axId val="205958144"/>
      </c:barChart>
      <c:valAx>
        <c:axId val="205958144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32104576"/>
        <c:crosses val="autoZero"/>
        <c:crossBetween val="between"/>
      </c:valAx>
      <c:catAx>
        <c:axId val="132104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595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2 -</a:t>
            </a:r>
            <a:r>
              <a:rPr lang="es-ES" baseline="0"/>
              <a:t> Investigación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0B-43E0-8837-2D4DF47FA1C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3E0-8837-2D4DF47FA1C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0B-43E0-8837-2D4DF47FA1C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PRESENCIA!$T$3:$V$3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PRESENCIA!$T$10:$V$10</c:f>
              <c:numCache>
                <c:formatCode>0.0</c:formatCode>
                <c:ptCount val="3"/>
                <c:pt idx="0">
                  <c:v>33.589743589743591</c:v>
                </c:pt>
                <c:pt idx="1">
                  <c:v>4.7435897435897436</c:v>
                </c:pt>
                <c:pt idx="2">
                  <c:v>66.410256410256409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B-43E0-8837-2D4DF47F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65486592"/>
        <c:axId val="208975744"/>
      </c:barChart>
      <c:valAx>
        <c:axId val="208975744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65486592"/>
        <c:crosses val="autoZero"/>
        <c:crossBetween val="between"/>
      </c:valAx>
      <c:catAx>
        <c:axId val="16548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897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2- Transferencia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C2-4B44-9FCB-9D1F29887EE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C2-4B44-9FCB-9D1F29887EE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C2-4B44-9FCB-9D1F29887EE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PRESENCIA!$T$3:$V$3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PRESENCIA!$T$11:$V$11</c:f>
              <c:numCache>
                <c:formatCode>0.0</c:formatCode>
                <c:ptCount val="3"/>
                <c:pt idx="0">
                  <c:v>23.088235294117649</c:v>
                </c:pt>
                <c:pt idx="1">
                  <c:v>5.2941176470588234</c:v>
                </c:pt>
                <c:pt idx="2">
                  <c:v>76.911764705882348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2-4B44-9FCB-9D1F2988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29868928"/>
        <c:axId val="208178560"/>
      </c:barChart>
      <c:valAx>
        <c:axId val="208178560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29868928"/>
        <c:crosses val="autoZero"/>
        <c:crossBetween val="between"/>
      </c:valAx>
      <c:catAx>
        <c:axId val="12986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08178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49-4F31-98CB-4412A12F68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49-4F31-98CB-4412A12F68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49-4F31-98CB-4412A12F68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49-4F31-98CB-4412A12F685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7139E36-5B87-4766-B3EF-B4E2FF264274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6615F397-5437-4721-963B-FDE6BD37519F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E49-4F31-98CB-4412A12F68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499A730-09F7-40AD-AEAA-B7B0570243E7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827A5E10-0C9C-4AD3-A84C-3FA4A6A1A669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E49-4F31-98CB-4412A12F68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22CD04E-D06B-4763-A9E1-74667D24A65C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2270FF85-512E-4A3E-9F9A-38FA0C344CA1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E49-4F31-98CB-4412A12F6854}"/>
                </c:ext>
              </c:extLst>
            </c:dLbl>
            <c:dLbl>
              <c:idx val="3"/>
              <c:layout>
                <c:manualLayout>
                  <c:x val="-8.3732049529814875E-3"/>
                  <c:y val="-1.6238334791484399E-2"/>
                </c:manualLayout>
              </c:layout>
              <c:tx>
                <c:rich>
                  <a:bodyPr/>
                  <a:lstStyle/>
                  <a:p>
                    <a:fld id="{B7663C2A-0548-4778-BFC1-C336DBC634E6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B922786C-5472-418A-86D9-2F4ED5C5B11C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49-4F31-98CB-4412A12F6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PRESENCIA!$Q$15:$Q$17</c:f>
              <c:strCache>
                <c:ptCount val="3"/>
                <c:pt idx="0">
                  <c:v>OTROS RESULTADOS</c:v>
                </c:pt>
                <c:pt idx="1">
                  <c:v>UNIVERSIDADES PRESENCIALES ESPAÑOLAS </c:v>
                </c:pt>
                <c:pt idx="2">
                  <c:v>UNIVERSIDADES PÚBLICAS PRESENCIALES VALENCIANAS</c:v>
                </c:pt>
              </c:strCache>
            </c:strRef>
          </c:cat>
          <c:val>
            <c:numRef>
              <c:f>PRESENCIA!$R$15:$R$17</c:f>
              <c:numCache>
                <c:formatCode>General</c:formatCode>
                <c:ptCount val="3"/>
                <c:pt idx="0">
                  <c:v>3731</c:v>
                </c:pt>
                <c:pt idx="1">
                  <c:v>1836</c:v>
                </c:pt>
                <c:pt idx="2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9-4F31-98CB-4412A12F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Toma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8-4CCF-A083-F07DB4C3DD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8-4CCF-A083-F07DB4C3DD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98-4CCF-A083-F07DB4C3DD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98-4CCF-A083-F07DB4C3DD6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34F4805-2E3D-42BD-B273-80E4A274A79A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5EFC165E-EC0F-4E99-9071-4CFDC0E1589C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98-4CCF-A083-F07DB4C3DD6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C70C8F0-B29C-45BF-9D95-F92C2DEC797D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2AED3B60-9A07-4BB8-8423-AB80BF5D993B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98-4CCF-A083-F07DB4C3DD6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2BDE2A6-7C20-4E8D-97B5-E4115E6B3156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C9EC1801-97BB-4E7D-9F51-1AB951768265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D98-4CCF-A083-F07DB4C3DD65}"/>
                </c:ext>
              </c:extLst>
            </c:dLbl>
            <c:dLbl>
              <c:idx val="3"/>
              <c:layout>
                <c:manualLayout>
                  <c:x val="-5.582136635321094E-3"/>
                  <c:y val="0"/>
                </c:manualLayout>
              </c:layout>
              <c:tx>
                <c:rich>
                  <a:bodyPr/>
                  <a:lstStyle/>
                  <a:p>
                    <a:fld id="{3D84EF39-BAD8-4776-B482-0B441123C6D9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9098D6A2-058A-435C-9273-EAA264FC3C54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D98-4CCF-A083-F07DB4C3D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PRESENCIA!$Q$15:$Q$17</c:f>
              <c:strCache>
                <c:ptCount val="3"/>
                <c:pt idx="0">
                  <c:v>OTROS RESULTADOS</c:v>
                </c:pt>
                <c:pt idx="1">
                  <c:v>UNIVERSIDADES PRESENCIALES ESPAÑOLAS </c:v>
                </c:pt>
                <c:pt idx="2">
                  <c:v>UNIVERSIDADES PÚBLICAS PRESENCIALES VALENCIANAS</c:v>
                </c:pt>
              </c:strCache>
            </c:strRef>
          </c:cat>
          <c:val>
            <c:numRef>
              <c:f>PRESENCIA!$S$15:$S$17</c:f>
              <c:numCache>
                <c:formatCode>General</c:formatCode>
                <c:ptCount val="3"/>
                <c:pt idx="0">
                  <c:v>4217</c:v>
                </c:pt>
                <c:pt idx="1">
                  <c:v>1308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98-4CCF-A083-F07DB4C3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758221</xdr:colOff>
      <xdr:row>2</xdr:row>
      <xdr:rowOff>172809</xdr:rowOff>
    </xdr:from>
    <xdr:to>
      <xdr:col>32</xdr:col>
      <xdr:colOff>732367</xdr:colOff>
      <xdr:row>17</xdr:row>
      <xdr:rowOff>58509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758221</xdr:colOff>
      <xdr:row>17</xdr:row>
      <xdr:rowOff>186256</xdr:rowOff>
    </xdr:from>
    <xdr:to>
      <xdr:col>32</xdr:col>
      <xdr:colOff>732367</xdr:colOff>
      <xdr:row>32</xdr:row>
      <xdr:rowOff>71956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11748</xdr:colOff>
      <xdr:row>33</xdr:row>
      <xdr:rowOff>24331</xdr:rowOff>
    </xdr:from>
    <xdr:to>
      <xdr:col>32</xdr:col>
      <xdr:colOff>744693</xdr:colOff>
      <xdr:row>47</xdr:row>
      <xdr:rowOff>100531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329522</xdr:colOff>
      <xdr:row>2</xdr:row>
      <xdr:rowOff>168325</xdr:rowOff>
    </xdr:from>
    <xdr:to>
      <xdr:col>39</xdr:col>
      <xdr:colOff>333284</xdr:colOff>
      <xdr:row>17</xdr:row>
      <xdr:rowOff>54025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329522</xdr:colOff>
      <xdr:row>17</xdr:row>
      <xdr:rowOff>181772</xdr:rowOff>
    </xdr:from>
    <xdr:to>
      <xdr:col>39</xdr:col>
      <xdr:colOff>333284</xdr:colOff>
      <xdr:row>32</xdr:row>
      <xdr:rowOff>67472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341848</xdr:colOff>
      <xdr:row>33</xdr:row>
      <xdr:rowOff>19847</xdr:rowOff>
    </xdr:from>
    <xdr:to>
      <xdr:col>39</xdr:col>
      <xdr:colOff>345610</xdr:colOff>
      <xdr:row>47</xdr:row>
      <xdr:rowOff>96047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1021896</xdr:colOff>
      <xdr:row>18</xdr:row>
      <xdr:rowOff>187778</xdr:rowOff>
    </xdr:from>
    <xdr:to>
      <xdr:col>24</xdr:col>
      <xdr:colOff>1995628</xdr:colOff>
      <xdr:row>35</xdr:row>
      <xdr:rowOff>189278</xdr:rowOff>
    </xdr:to>
    <xdr:graphicFrame macro="">
      <xdr:nvGraphicFramePr>
        <xdr:cNvPr id="8" name="Gráfico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1019174</xdr:colOff>
      <xdr:row>37</xdr:row>
      <xdr:rowOff>0</xdr:rowOff>
    </xdr:from>
    <xdr:to>
      <xdr:col>24</xdr:col>
      <xdr:colOff>1992906</xdr:colOff>
      <xdr:row>54</xdr:row>
      <xdr:rowOff>1500</xdr:rowOff>
    </xdr:to>
    <xdr:graphicFrame macro="">
      <xdr:nvGraphicFramePr>
        <xdr:cNvPr id="9" name="Gráfico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tabSelected="1" topLeftCell="P7" zoomScale="70" zoomScaleNormal="70" workbookViewId="0">
      <selection activeCell="Y12" sqref="Y12"/>
    </sheetView>
  </sheetViews>
  <sheetFormatPr baseColWidth="10" defaultRowHeight="15" x14ac:dyDescent="0.25"/>
  <cols>
    <col min="1" max="1" width="6.85546875" bestFit="1" customWidth="1"/>
    <col min="2" max="2" width="59.7109375" bestFit="1" customWidth="1"/>
    <col min="3" max="3" width="5" bestFit="1" customWidth="1"/>
    <col min="4" max="4" width="4.5703125" bestFit="1" customWidth="1"/>
    <col min="5" max="5" width="4" bestFit="1" customWidth="1"/>
    <col min="6" max="6" width="5.5703125" bestFit="1" customWidth="1"/>
    <col min="7" max="7" width="5" bestFit="1" customWidth="1"/>
    <col min="8" max="8" width="4.5703125" bestFit="1" customWidth="1"/>
    <col min="9" max="9" width="5" bestFit="1" customWidth="1"/>
    <col min="10" max="10" width="4.5703125" bestFit="1" customWidth="1"/>
    <col min="11" max="11" width="4" bestFit="1" customWidth="1"/>
    <col min="12" max="12" width="5.5703125" bestFit="1" customWidth="1"/>
    <col min="13" max="13" width="5" bestFit="1" customWidth="1"/>
    <col min="14" max="14" width="4.5703125" bestFit="1" customWidth="1"/>
    <col min="16" max="16" width="15.42578125" bestFit="1" customWidth="1"/>
    <col min="17" max="17" width="7.5703125" bestFit="1" customWidth="1"/>
    <col min="18" max="18" width="6.5703125" bestFit="1" customWidth="1"/>
    <col min="19" max="20" width="7.5703125" bestFit="1" customWidth="1"/>
    <col min="21" max="21" width="6.5703125" bestFit="1" customWidth="1"/>
    <col min="22" max="22" width="7.5703125" bestFit="1" customWidth="1"/>
    <col min="24" max="24" width="2.28515625" bestFit="1" customWidth="1"/>
    <col min="25" max="25" width="39.7109375" bestFit="1" customWidth="1"/>
  </cols>
  <sheetData>
    <row r="1" spans="1:25" x14ac:dyDescent="0.25">
      <c r="B1" s="28" t="s">
        <v>299</v>
      </c>
      <c r="C1" s="27" t="s">
        <v>297</v>
      </c>
      <c r="D1" s="27"/>
      <c r="E1" s="27"/>
      <c r="F1" s="27"/>
      <c r="G1" s="27"/>
      <c r="H1" s="27"/>
      <c r="I1" s="27" t="s">
        <v>298</v>
      </c>
      <c r="J1" s="27"/>
      <c r="K1" s="27"/>
      <c r="L1" s="27"/>
      <c r="M1" s="27"/>
      <c r="N1" s="27"/>
    </row>
    <row r="2" spans="1:25" x14ac:dyDescent="0.25">
      <c r="B2" s="28"/>
      <c r="C2" s="14" t="s">
        <v>291</v>
      </c>
      <c r="D2" s="14" t="s">
        <v>0</v>
      </c>
      <c r="E2" s="14" t="s">
        <v>292</v>
      </c>
      <c r="F2" s="14" t="s">
        <v>0</v>
      </c>
      <c r="G2" s="14" t="s">
        <v>293</v>
      </c>
      <c r="H2" s="14" t="s">
        <v>0</v>
      </c>
      <c r="I2" s="14" t="s">
        <v>291</v>
      </c>
      <c r="J2" s="14" t="s">
        <v>0</v>
      </c>
      <c r="K2" s="14" t="s">
        <v>292</v>
      </c>
      <c r="L2" s="14" t="s">
        <v>0</v>
      </c>
      <c r="M2" s="14" t="s">
        <v>293</v>
      </c>
      <c r="N2" s="14" t="s">
        <v>0</v>
      </c>
      <c r="Q2" s="24" t="s">
        <v>306</v>
      </c>
      <c r="R2" s="24"/>
      <c r="S2" s="24"/>
      <c r="T2" s="24" t="s">
        <v>307</v>
      </c>
      <c r="U2" s="24"/>
      <c r="V2" s="24"/>
    </row>
    <row r="3" spans="1:25" x14ac:dyDescent="0.25">
      <c r="A3" t="s">
        <v>300</v>
      </c>
      <c r="B3" s="15" t="s">
        <v>1</v>
      </c>
      <c r="C3" s="1">
        <v>4</v>
      </c>
      <c r="D3" s="20">
        <f>(C3)/20</f>
        <v>0.2</v>
      </c>
      <c r="E3" s="1">
        <v>1</v>
      </c>
      <c r="F3" s="20">
        <f>E103/C3</f>
        <v>0</v>
      </c>
      <c r="G3" s="1">
        <f>20-C3</f>
        <v>16</v>
      </c>
      <c r="H3" s="20">
        <f>G3/20</f>
        <v>0.8</v>
      </c>
      <c r="I3" s="10">
        <v>7</v>
      </c>
      <c r="J3" s="20">
        <f>(I3)/20</f>
        <v>0.35</v>
      </c>
      <c r="K3" s="1">
        <v>2</v>
      </c>
      <c r="L3" s="20">
        <f>K3/I3</f>
        <v>0.2857142857142857</v>
      </c>
      <c r="M3" s="10">
        <v>13</v>
      </c>
      <c r="N3" s="20">
        <f>M3/20</f>
        <v>0.65</v>
      </c>
      <c r="Q3" s="24" t="s">
        <v>291</v>
      </c>
      <c r="R3" s="24" t="s">
        <v>292</v>
      </c>
      <c r="S3" s="24" t="s">
        <v>293</v>
      </c>
      <c r="T3" s="24" t="s">
        <v>291</v>
      </c>
      <c r="U3" s="24" t="s">
        <v>292</v>
      </c>
      <c r="V3" s="24" t="s">
        <v>293</v>
      </c>
    </row>
    <row r="4" spans="1:25" x14ac:dyDescent="0.25">
      <c r="A4" t="s">
        <v>300</v>
      </c>
      <c r="B4" s="15" t="s">
        <v>2</v>
      </c>
      <c r="C4" s="1">
        <v>6</v>
      </c>
      <c r="D4" s="20">
        <f>(C4)/20</f>
        <v>0.3</v>
      </c>
      <c r="E4" s="1">
        <v>1</v>
      </c>
      <c r="F4" s="20">
        <f>E104/C4</f>
        <v>0.16666666666666666</v>
      </c>
      <c r="G4" s="1">
        <f t="shared" ref="G4:G67" si="0">20-C4</f>
        <v>14</v>
      </c>
      <c r="H4" s="20">
        <f t="shared" ref="H4:H67" si="1">G4/20</f>
        <v>0.7</v>
      </c>
      <c r="I4" s="10">
        <v>5</v>
      </c>
      <c r="J4" s="20">
        <f>(I4)/20</f>
        <v>0.25</v>
      </c>
      <c r="K4" s="1">
        <v>2</v>
      </c>
      <c r="L4" s="20">
        <f t="shared" ref="L4:L66" si="2">K4/I4</f>
        <v>0.4</v>
      </c>
      <c r="M4" s="10">
        <v>15</v>
      </c>
      <c r="N4" s="20">
        <f t="shared" ref="N4:N67" si="3">M4/20</f>
        <v>0.75</v>
      </c>
      <c r="P4" t="s">
        <v>303</v>
      </c>
      <c r="Q4" s="26">
        <f>SUM(C3:C102)</f>
        <v>561</v>
      </c>
      <c r="R4" s="26">
        <f>SUM(E3:E102)</f>
        <v>85</v>
      </c>
      <c r="S4" s="26">
        <f>SUM(G3:G102)</f>
        <v>1439</v>
      </c>
      <c r="T4" s="26">
        <f>SUM(I3:I102)</f>
        <v>378</v>
      </c>
      <c r="U4" s="26">
        <f>SUM(K3:K102)</f>
        <v>91</v>
      </c>
      <c r="V4" s="26">
        <f>SUM(M3:M102)</f>
        <v>1622</v>
      </c>
      <c r="X4" s="18" t="s">
        <v>291</v>
      </c>
      <c r="Y4" s="8" t="s">
        <v>296</v>
      </c>
    </row>
    <row r="5" spans="1:25" x14ac:dyDescent="0.25">
      <c r="A5" t="s">
        <v>300</v>
      </c>
      <c r="B5" s="15" t="s">
        <v>3</v>
      </c>
      <c r="C5" s="1">
        <v>4</v>
      </c>
      <c r="D5" s="20">
        <f t="shared" ref="D5:D68" si="4">(C5)/20</f>
        <v>0.2</v>
      </c>
      <c r="E5" s="1">
        <v>1</v>
      </c>
      <c r="F5" s="20">
        <f>E105/C5</f>
        <v>0.25</v>
      </c>
      <c r="G5" s="1">
        <f t="shared" si="0"/>
        <v>16</v>
      </c>
      <c r="H5" s="20">
        <f t="shared" si="1"/>
        <v>0.8</v>
      </c>
      <c r="I5" s="10">
        <v>3</v>
      </c>
      <c r="J5" s="20">
        <f t="shared" ref="J5:J68" si="5">(I5)/20</f>
        <v>0.15</v>
      </c>
      <c r="K5" s="1">
        <v>2</v>
      </c>
      <c r="L5" s="20">
        <f t="shared" si="2"/>
        <v>0.66666666666666663</v>
      </c>
      <c r="M5" s="10">
        <v>17</v>
      </c>
      <c r="N5" s="20">
        <f t="shared" si="3"/>
        <v>0.85</v>
      </c>
      <c r="P5" t="s">
        <v>304</v>
      </c>
      <c r="Q5" s="26">
        <f>SUM(C103:C258)</f>
        <v>1254</v>
      </c>
      <c r="R5" s="26">
        <f>SUM(E103:E258)</f>
        <v>125</v>
      </c>
      <c r="S5" s="26">
        <f>SUM(G103:G258)</f>
        <v>1866</v>
      </c>
      <c r="T5" s="26">
        <f>SUM(I103:I258)</f>
        <v>1048</v>
      </c>
      <c r="U5" s="26">
        <f>SUM(K103:K258)</f>
        <v>148</v>
      </c>
      <c r="V5" s="26">
        <f>SUM(M103:M258)</f>
        <v>2072</v>
      </c>
      <c r="X5" s="19" t="s">
        <v>292</v>
      </c>
      <c r="Y5" s="9" t="s">
        <v>294</v>
      </c>
    </row>
    <row r="6" spans="1:25" x14ac:dyDescent="0.25">
      <c r="A6" t="s">
        <v>300</v>
      </c>
      <c r="B6" s="15" t="s">
        <v>4</v>
      </c>
      <c r="C6" s="1">
        <v>4</v>
      </c>
      <c r="D6" s="20">
        <f t="shared" si="4"/>
        <v>0.2</v>
      </c>
      <c r="E6" s="1">
        <v>1</v>
      </c>
      <c r="F6" s="20">
        <f>E106/C6</f>
        <v>0.25</v>
      </c>
      <c r="G6" s="1">
        <f t="shared" si="0"/>
        <v>16</v>
      </c>
      <c r="H6" s="20">
        <f t="shared" si="1"/>
        <v>0.8</v>
      </c>
      <c r="I6" s="10">
        <v>2</v>
      </c>
      <c r="J6" s="20">
        <f t="shared" si="5"/>
        <v>0.1</v>
      </c>
      <c r="K6" s="1">
        <v>1</v>
      </c>
      <c r="L6" s="20">
        <f t="shared" si="2"/>
        <v>0.5</v>
      </c>
      <c r="M6" s="10">
        <v>18</v>
      </c>
      <c r="N6" s="20">
        <f t="shared" si="3"/>
        <v>0.9</v>
      </c>
      <c r="P6" t="s">
        <v>305</v>
      </c>
      <c r="Q6" s="26">
        <f>SUM(C259:C292)</f>
        <v>254</v>
      </c>
      <c r="R6" s="26">
        <f>SUM(E259:E292)</f>
        <v>23</v>
      </c>
      <c r="S6" s="26">
        <f>SUM(G259:G292)</f>
        <v>426</v>
      </c>
      <c r="T6" s="26">
        <f>SUM(I259:I292)</f>
        <v>157</v>
      </c>
      <c r="U6" s="26">
        <f>SUM(K259:K292)</f>
        <v>36</v>
      </c>
      <c r="V6" s="26">
        <f>SUM(M259:M292)</f>
        <v>523</v>
      </c>
      <c r="X6" s="19" t="s">
        <v>293</v>
      </c>
      <c r="Y6" s="9" t="s">
        <v>295</v>
      </c>
    </row>
    <row r="7" spans="1:25" x14ac:dyDescent="0.25">
      <c r="A7" t="s">
        <v>300</v>
      </c>
      <c r="B7" s="15" t="s">
        <v>5</v>
      </c>
      <c r="C7" s="1">
        <v>7</v>
      </c>
      <c r="D7" s="20">
        <f t="shared" si="4"/>
        <v>0.35</v>
      </c>
      <c r="E7" s="1">
        <v>2</v>
      </c>
      <c r="F7" s="20">
        <f>E107/C7</f>
        <v>0.2857142857142857</v>
      </c>
      <c r="G7" s="1">
        <f t="shared" si="0"/>
        <v>13</v>
      </c>
      <c r="H7" s="20">
        <f t="shared" si="1"/>
        <v>0.65</v>
      </c>
      <c r="I7" s="1">
        <v>8</v>
      </c>
      <c r="J7" s="20">
        <f t="shared" si="5"/>
        <v>0.4</v>
      </c>
      <c r="K7" s="1">
        <v>3</v>
      </c>
      <c r="L7" s="20">
        <f t="shared" si="2"/>
        <v>0.375</v>
      </c>
      <c r="M7" s="1">
        <v>12</v>
      </c>
      <c r="N7" s="20">
        <f t="shared" si="3"/>
        <v>0.6</v>
      </c>
      <c r="Q7" s="24" t="s">
        <v>306</v>
      </c>
      <c r="R7" s="24"/>
      <c r="S7" s="24"/>
      <c r="T7" s="24" t="s">
        <v>307</v>
      </c>
      <c r="U7" s="24"/>
      <c r="V7" s="24"/>
    </row>
    <row r="8" spans="1:25" x14ac:dyDescent="0.25">
      <c r="A8" t="s">
        <v>300</v>
      </c>
      <c r="B8" s="15" t="s">
        <v>6</v>
      </c>
      <c r="C8" s="1">
        <v>5</v>
      </c>
      <c r="D8" s="20">
        <f t="shared" si="4"/>
        <v>0.25</v>
      </c>
      <c r="E8" s="2">
        <v>1</v>
      </c>
      <c r="F8" s="20">
        <f t="shared" ref="F8:F71" si="6">E8/C8</f>
        <v>0.2</v>
      </c>
      <c r="G8" s="1">
        <f t="shared" si="0"/>
        <v>15</v>
      </c>
      <c r="H8" s="20">
        <f t="shared" si="1"/>
        <v>0.75</v>
      </c>
      <c r="I8" s="1">
        <v>4</v>
      </c>
      <c r="J8" s="20">
        <f t="shared" si="5"/>
        <v>0.2</v>
      </c>
      <c r="K8" s="2">
        <v>1</v>
      </c>
      <c r="L8" s="20">
        <f t="shared" si="2"/>
        <v>0.25</v>
      </c>
      <c r="M8" s="1">
        <v>16</v>
      </c>
      <c r="N8" s="20">
        <f t="shared" si="3"/>
        <v>0.8</v>
      </c>
      <c r="Q8" s="24" t="s">
        <v>291</v>
      </c>
      <c r="R8" s="24" t="s">
        <v>292</v>
      </c>
      <c r="S8" s="24" t="s">
        <v>293</v>
      </c>
      <c r="T8" s="24" t="s">
        <v>291</v>
      </c>
      <c r="U8" s="24" t="s">
        <v>292</v>
      </c>
      <c r="V8" s="24" t="s">
        <v>293</v>
      </c>
    </row>
    <row r="9" spans="1:25" x14ac:dyDescent="0.25">
      <c r="A9" t="s">
        <v>300</v>
      </c>
      <c r="B9" s="15" t="s">
        <v>7</v>
      </c>
      <c r="C9" s="1">
        <v>7</v>
      </c>
      <c r="D9" s="20">
        <f t="shared" si="4"/>
        <v>0.35</v>
      </c>
      <c r="E9" s="2">
        <v>0</v>
      </c>
      <c r="F9" s="20">
        <f t="shared" si="6"/>
        <v>0</v>
      </c>
      <c r="G9" s="1">
        <f t="shared" si="0"/>
        <v>13</v>
      </c>
      <c r="H9" s="20">
        <f t="shared" si="1"/>
        <v>0.65</v>
      </c>
      <c r="I9" s="1">
        <v>4</v>
      </c>
      <c r="J9" s="20">
        <f t="shared" si="5"/>
        <v>0.2</v>
      </c>
      <c r="K9" s="2">
        <v>0</v>
      </c>
      <c r="L9" s="20">
        <f t="shared" si="2"/>
        <v>0</v>
      </c>
      <c r="M9" s="1">
        <v>16</v>
      </c>
      <c r="N9" s="20">
        <f t="shared" si="3"/>
        <v>0.8</v>
      </c>
      <c r="P9" t="s">
        <v>303</v>
      </c>
      <c r="Q9" s="25">
        <f t="shared" ref="Q9:V9" si="7">Q4*100/2000</f>
        <v>28.05</v>
      </c>
      <c r="R9" s="25">
        <f t="shared" si="7"/>
        <v>4.25</v>
      </c>
      <c r="S9" s="25">
        <f t="shared" si="7"/>
        <v>71.95</v>
      </c>
      <c r="T9" s="25">
        <f t="shared" si="7"/>
        <v>18.899999999999999</v>
      </c>
      <c r="U9" s="25">
        <f t="shared" si="7"/>
        <v>4.55</v>
      </c>
      <c r="V9" s="25">
        <f t="shared" si="7"/>
        <v>81.099999999999994</v>
      </c>
    </row>
    <row r="10" spans="1:25" x14ac:dyDescent="0.25">
      <c r="A10" t="s">
        <v>300</v>
      </c>
      <c r="B10" s="15" t="s">
        <v>8</v>
      </c>
      <c r="C10" s="1">
        <v>6</v>
      </c>
      <c r="D10" s="20">
        <f t="shared" si="4"/>
        <v>0.3</v>
      </c>
      <c r="E10" s="2">
        <v>2</v>
      </c>
      <c r="F10" s="20">
        <f t="shared" si="6"/>
        <v>0.33333333333333331</v>
      </c>
      <c r="G10" s="1">
        <f t="shared" si="0"/>
        <v>14</v>
      </c>
      <c r="H10" s="20">
        <f t="shared" si="1"/>
        <v>0.7</v>
      </c>
      <c r="I10" s="1">
        <v>3</v>
      </c>
      <c r="J10" s="20">
        <f t="shared" si="5"/>
        <v>0.15</v>
      </c>
      <c r="K10" s="2">
        <v>2</v>
      </c>
      <c r="L10" s="20">
        <f t="shared" si="2"/>
        <v>0.66666666666666663</v>
      </c>
      <c r="M10" s="1">
        <v>17</v>
      </c>
      <c r="N10" s="20">
        <f t="shared" si="3"/>
        <v>0.85</v>
      </c>
      <c r="P10" t="s">
        <v>304</v>
      </c>
      <c r="Q10" s="25">
        <f t="shared" ref="Q10:V10" si="8">Q5*100/3120</f>
        <v>40.192307692307693</v>
      </c>
      <c r="R10" s="25">
        <f t="shared" si="8"/>
        <v>4.0064102564102564</v>
      </c>
      <c r="S10" s="25">
        <f t="shared" si="8"/>
        <v>59.807692307692307</v>
      </c>
      <c r="T10" s="25">
        <f t="shared" si="8"/>
        <v>33.589743589743591</v>
      </c>
      <c r="U10" s="25">
        <f t="shared" si="8"/>
        <v>4.7435897435897436</v>
      </c>
      <c r="V10" s="25">
        <f t="shared" si="8"/>
        <v>66.410256410256409</v>
      </c>
    </row>
    <row r="11" spans="1:25" x14ac:dyDescent="0.25">
      <c r="A11" t="s">
        <v>300</v>
      </c>
      <c r="B11" s="15" t="s">
        <v>9</v>
      </c>
      <c r="C11" s="1">
        <v>5</v>
      </c>
      <c r="D11" s="20">
        <f t="shared" si="4"/>
        <v>0.25</v>
      </c>
      <c r="E11" s="2">
        <v>2</v>
      </c>
      <c r="F11" s="20">
        <f t="shared" si="6"/>
        <v>0.4</v>
      </c>
      <c r="G11" s="1">
        <f t="shared" si="0"/>
        <v>15</v>
      </c>
      <c r="H11" s="20">
        <f t="shared" si="1"/>
        <v>0.75</v>
      </c>
      <c r="I11" s="1">
        <v>2</v>
      </c>
      <c r="J11" s="20">
        <f t="shared" si="5"/>
        <v>0.1</v>
      </c>
      <c r="K11" s="2">
        <v>1</v>
      </c>
      <c r="L11" s="20">
        <f t="shared" si="2"/>
        <v>0.5</v>
      </c>
      <c r="M11" s="1">
        <v>18</v>
      </c>
      <c r="N11" s="20">
        <f t="shared" si="3"/>
        <v>0.9</v>
      </c>
      <c r="P11" t="s">
        <v>305</v>
      </c>
      <c r="Q11" s="25">
        <f t="shared" ref="Q11:V11" si="9">Q6*100/680</f>
        <v>37.352941176470587</v>
      </c>
      <c r="R11" s="25">
        <f t="shared" si="9"/>
        <v>3.3823529411764706</v>
      </c>
      <c r="S11" s="25">
        <f t="shared" si="9"/>
        <v>62.647058823529413</v>
      </c>
      <c r="T11" s="25">
        <f t="shared" si="9"/>
        <v>23.088235294117649</v>
      </c>
      <c r="U11" s="25">
        <f t="shared" si="9"/>
        <v>5.2941176470588234</v>
      </c>
      <c r="V11" s="25">
        <f t="shared" si="9"/>
        <v>76.911764705882348</v>
      </c>
    </row>
    <row r="12" spans="1:25" x14ac:dyDescent="0.25">
      <c r="A12" t="s">
        <v>300</v>
      </c>
      <c r="B12" s="15" t="s">
        <v>10</v>
      </c>
      <c r="C12" s="1">
        <v>8</v>
      </c>
      <c r="D12" s="20">
        <f t="shared" si="4"/>
        <v>0.4</v>
      </c>
      <c r="E12" s="3">
        <v>3</v>
      </c>
      <c r="F12" s="20">
        <f t="shared" si="6"/>
        <v>0.375</v>
      </c>
      <c r="G12" s="1">
        <f t="shared" si="0"/>
        <v>12</v>
      </c>
      <c r="H12" s="20">
        <f t="shared" si="1"/>
        <v>0.6</v>
      </c>
      <c r="I12" s="1">
        <v>8</v>
      </c>
      <c r="J12" s="20">
        <f t="shared" si="5"/>
        <v>0.4</v>
      </c>
      <c r="K12" s="11">
        <v>1</v>
      </c>
      <c r="L12" s="20">
        <f t="shared" si="2"/>
        <v>0.125</v>
      </c>
      <c r="M12" s="1">
        <v>12</v>
      </c>
      <c r="N12" s="20">
        <f t="shared" si="3"/>
        <v>0.6</v>
      </c>
    </row>
    <row r="13" spans="1:25" x14ac:dyDescent="0.25">
      <c r="A13" t="s">
        <v>300</v>
      </c>
      <c r="B13" s="15" t="s">
        <v>11</v>
      </c>
      <c r="C13" s="1">
        <v>2</v>
      </c>
      <c r="D13" s="20">
        <f t="shared" si="4"/>
        <v>0.1</v>
      </c>
      <c r="E13" s="2">
        <v>1</v>
      </c>
      <c r="F13" s="20">
        <f t="shared" si="6"/>
        <v>0.5</v>
      </c>
      <c r="G13" s="1">
        <f t="shared" si="0"/>
        <v>18</v>
      </c>
      <c r="H13" s="20">
        <f t="shared" si="1"/>
        <v>0.9</v>
      </c>
      <c r="I13" s="1">
        <v>1</v>
      </c>
      <c r="J13" s="20">
        <f t="shared" si="5"/>
        <v>0.05</v>
      </c>
      <c r="K13" s="2">
        <v>1</v>
      </c>
      <c r="L13" s="20">
        <f t="shared" si="2"/>
        <v>1</v>
      </c>
      <c r="M13" s="1">
        <v>19</v>
      </c>
      <c r="N13" s="20">
        <f t="shared" si="3"/>
        <v>0.95</v>
      </c>
      <c r="R13" t="s">
        <v>306</v>
      </c>
      <c r="S13" t="s">
        <v>307</v>
      </c>
    </row>
    <row r="14" spans="1:25" x14ac:dyDescent="0.25">
      <c r="A14" t="s">
        <v>300</v>
      </c>
      <c r="B14" s="15" t="s">
        <v>12</v>
      </c>
      <c r="C14" s="1">
        <v>8</v>
      </c>
      <c r="D14" s="20">
        <f t="shared" si="4"/>
        <v>0.4</v>
      </c>
      <c r="E14" s="2">
        <v>2</v>
      </c>
      <c r="F14" s="20">
        <f t="shared" si="6"/>
        <v>0.25</v>
      </c>
      <c r="G14" s="1">
        <f t="shared" si="0"/>
        <v>12</v>
      </c>
      <c r="H14" s="20">
        <f t="shared" si="1"/>
        <v>0.6</v>
      </c>
      <c r="I14" s="1">
        <v>9</v>
      </c>
      <c r="J14" s="20">
        <f t="shared" si="5"/>
        <v>0.45</v>
      </c>
      <c r="K14" s="2">
        <v>1</v>
      </c>
      <c r="L14" s="20">
        <f t="shared" si="2"/>
        <v>0.1111111111111111</v>
      </c>
      <c r="M14" s="1">
        <v>11</v>
      </c>
      <c r="N14" s="20">
        <f t="shared" si="3"/>
        <v>0.55000000000000004</v>
      </c>
      <c r="Q14" t="s">
        <v>308</v>
      </c>
      <c r="R14">
        <f>290*20</f>
        <v>5800</v>
      </c>
      <c r="S14">
        <f>290*20</f>
        <v>5800</v>
      </c>
      <c r="W14">
        <v>3731</v>
      </c>
      <c r="X14">
        <v>2069</v>
      </c>
    </row>
    <row r="15" spans="1:25" x14ac:dyDescent="0.25">
      <c r="A15" t="s">
        <v>300</v>
      </c>
      <c r="B15" s="15" t="s">
        <v>13</v>
      </c>
      <c r="C15" s="1">
        <v>0</v>
      </c>
      <c r="D15" s="20">
        <f t="shared" si="4"/>
        <v>0</v>
      </c>
      <c r="E15" s="2">
        <v>0</v>
      </c>
      <c r="F15" s="21">
        <v>0</v>
      </c>
      <c r="G15" s="1">
        <f t="shared" si="0"/>
        <v>20</v>
      </c>
      <c r="H15" s="20">
        <f t="shared" si="1"/>
        <v>1</v>
      </c>
      <c r="I15" s="1">
        <v>3</v>
      </c>
      <c r="J15" s="20">
        <f t="shared" si="5"/>
        <v>0.15</v>
      </c>
      <c r="K15" s="2">
        <v>1</v>
      </c>
      <c r="L15" s="20">
        <f t="shared" si="2"/>
        <v>0.33333333333333331</v>
      </c>
      <c r="M15" s="1">
        <v>17</v>
      </c>
      <c r="N15" s="20">
        <f t="shared" si="3"/>
        <v>0.85</v>
      </c>
      <c r="Q15" s="9" t="s">
        <v>295</v>
      </c>
      <c r="R15">
        <f>SUM(G3:G292)</f>
        <v>3731</v>
      </c>
      <c r="S15">
        <f>SUM(M3:M292)</f>
        <v>4217</v>
      </c>
      <c r="W15">
        <v>2302</v>
      </c>
    </row>
    <row r="16" spans="1:25" x14ac:dyDescent="0.25">
      <c r="A16" t="s">
        <v>300</v>
      </c>
      <c r="B16" s="15" t="s">
        <v>14</v>
      </c>
      <c r="C16" s="1">
        <v>5</v>
      </c>
      <c r="D16" s="20">
        <f t="shared" si="4"/>
        <v>0.25</v>
      </c>
      <c r="E16" s="2">
        <v>0</v>
      </c>
      <c r="F16" s="20">
        <f t="shared" si="6"/>
        <v>0</v>
      </c>
      <c r="G16" s="1">
        <f t="shared" si="0"/>
        <v>15</v>
      </c>
      <c r="H16" s="20">
        <f t="shared" si="1"/>
        <v>0.75</v>
      </c>
      <c r="I16" s="1">
        <v>0</v>
      </c>
      <c r="J16" s="20">
        <f t="shared" si="5"/>
        <v>0</v>
      </c>
      <c r="K16" s="2">
        <v>0</v>
      </c>
      <c r="L16" s="20">
        <v>0</v>
      </c>
      <c r="M16" s="1">
        <v>20</v>
      </c>
      <c r="N16" s="20">
        <f t="shared" si="3"/>
        <v>1</v>
      </c>
      <c r="Q16" s="8" t="s">
        <v>309</v>
      </c>
      <c r="R16">
        <v>1836</v>
      </c>
      <c r="S16">
        <f>SUM(I3:I292)-S17</f>
        <v>1308</v>
      </c>
      <c r="W16">
        <f>2069-233</f>
        <v>1836</v>
      </c>
    </row>
    <row r="17" spans="1:23" x14ac:dyDescent="0.25">
      <c r="A17" t="s">
        <v>300</v>
      </c>
      <c r="B17" s="15" t="s">
        <v>15</v>
      </c>
      <c r="C17" s="1">
        <v>4</v>
      </c>
      <c r="D17" s="20">
        <f t="shared" si="4"/>
        <v>0.2</v>
      </c>
      <c r="E17" s="2">
        <v>2</v>
      </c>
      <c r="F17" s="20">
        <f t="shared" si="6"/>
        <v>0.5</v>
      </c>
      <c r="G17" s="1">
        <f t="shared" si="0"/>
        <v>16</v>
      </c>
      <c r="H17" s="20">
        <f t="shared" si="1"/>
        <v>0.8</v>
      </c>
      <c r="I17" s="1">
        <v>1</v>
      </c>
      <c r="J17" s="20">
        <f t="shared" si="5"/>
        <v>0.05</v>
      </c>
      <c r="K17" s="2">
        <v>1</v>
      </c>
      <c r="L17" s="20">
        <f t="shared" si="2"/>
        <v>1</v>
      </c>
      <c r="M17" s="1">
        <v>19</v>
      </c>
      <c r="N17" s="20">
        <f t="shared" si="3"/>
        <v>0.95</v>
      </c>
      <c r="Q17" s="9" t="s">
        <v>310</v>
      </c>
      <c r="R17">
        <f>SUM(E3:E292)</f>
        <v>233</v>
      </c>
      <c r="S17">
        <f>SUM(K3:K292)</f>
        <v>275</v>
      </c>
    </row>
    <row r="18" spans="1:23" x14ac:dyDescent="0.25">
      <c r="A18" t="s">
        <v>300</v>
      </c>
      <c r="B18" s="15" t="s">
        <v>16</v>
      </c>
      <c r="C18" s="1">
        <v>2</v>
      </c>
      <c r="D18" s="20">
        <f t="shared" si="4"/>
        <v>0.1</v>
      </c>
      <c r="E18" s="2">
        <v>0</v>
      </c>
      <c r="F18" s="20">
        <f t="shared" si="6"/>
        <v>0</v>
      </c>
      <c r="G18" s="1">
        <f t="shared" si="0"/>
        <v>18</v>
      </c>
      <c r="H18" s="20">
        <f t="shared" si="1"/>
        <v>0.9</v>
      </c>
      <c r="I18" s="1">
        <v>6</v>
      </c>
      <c r="J18" s="20">
        <f t="shared" si="5"/>
        <v>0.3</v>
      </c>
      <c r="K18" s="2">
        <v>1</v>
      </c>
      <c r="L18" s="20">
        <f t="shared" si="2"/>
        <v>0.16666666666666666</v>
      </c>
      <c r="M18" s="1">
        <v>14</v>
      </c>
      <c r="N18" s="20">
        <f t="shared" si="3"/>
        <v>0.7</v>
      </c>
      <c r="W18">
        <v>2069</v>
      </c>
    </row>
    <row r="19" spans="1:23" x14ac:dyDescent="0.25">
      <c r="A19" t="s">
        <v>300</v>
      </c>
      <c r="B19" s="15" t="s">
        <v>17</v>
      </c>
      <c r="C19" s="1">
        <v>8</v>
      </c>
      <c r="D19" s="20">
        <f t="shared" si="4"/>
        <v>0.4</v>
      </c>
      <c r="E19" s="2">
        <v>1</v>
      </c>
      <c r="F19" s="20">
        <f t="shared" si="6"/>
        <v>0.125</v>
      </c>
      <c r="G19" s="1">
        <f t="shared" si="0"/>
        <v>12</v>
      </c>
      <c r="H19" s="20">
        <f t="shared" si="1"/>
        <v>0.6</v>
      </c>
      <c r="I19" s="1">
        <v>6</v>
      </c>
      <c r="J19" s="20">
        <f t="shared" si="5"/>
        <v>0.3</v>
      </c>
      <c r="K19" s="2">
        <v>1</v>
      </c>
      <c r="L19" s="20">
        <f t="shared" si="2"/>
        <v>0.16666666666666666</v>
      </c>
      <c r="M19" s="1">
        <v>14</v>
      </c>
      <c r="N19" s="20">
        <f t="shared" si="3"/>
        <v>0.7</v>
      </c>
    </row>
    <row r="20" spans="1:23" x14ac:dyDescent="0.25">
      <c r="A20" t="s">
        <v>300</v>
      </c>
      <c r="B20" s="15" t="s">
        <v>18</v>
      </c>
      <c r="C20" s="1">
        <v>5</v>
      </c>
      <c r="D20" s="20">
        <f t="shared" si="4"/>
        <v>0.25</v>
      </c>
      <c r="E20" s="2">
        <v>0</v>
      </c>
      <c r="F20" s="20">
        <f t="shared" si="6"/>
        <v>0</v>
      </c>
      <c r="G20" s="1">
        <f t="shared" si="0"/>
        <v>15</v>
      </c>
      <c r="H20" s="20">
        <f t="shared" si="1"/>
        <v>0.75</v>
      </c>
      <c r="I20" s="1">
        <v>0</v>
      </c>
      <c r="J20" s="20">
        <f t="shared" si="5"/>
        <v>0</v>
      </c>
      <c r="K20" s="2">
        <v>0</v>
      </c>
      <c r="L20" s="20">
        <v>0</v>
      </c>
      <c r="M20" s="1">
        <v>20</v>
      </c>
      <c r="N20" s="20">
        <f t="shared" si="3"/>
        <v>1</v>
      </c>
    </row>
    <row r="21" spans="1:23" x14ac:dyDescent="0.25">
      <c r="A21" t="s">
        <v>300</v>
      </c>
      <c r="B21" s="15" t="s">
        <v>19</v>
      </c>
      <c r="C21" s="1">
        <v>8</v>
      </c>
      <c r="D21" s="20">
        <f t="shared" si="4"/>
        <v>0.4</v>
      </c>
      <c r="E21" s="2">
        <v>2</v>
      </c>
      <c r="F21" s="20">
        <f t="shared" si="6"/>
        <v>0.25</v>
      </c>
      <c r="G21" s="1">
        <f t="shared" si="0"/>
        <v>12</v>
      </c>
      <c r="H21" s="20">
        <f t="shared" si="1"/>
        <v>0.6</v>
      </c>
      <c r="I21" s="1">
        <v>5</v>
      </c>
      <c r="J21" s="20">
        <f t="shared" si="5"/>
        <v>0.25</v>
      </c>
      <c r="K21" s="2">
        <v>2</v>
      </c>
      <c r="L21" s="20">
        <f t="shared" si="2"/>
        <v>0.4</v>
      </c>
      <c r="M21" s="1">
        <v>15</v>
      </c>
      <c r="N21" s="20">
        <f t="shared" si="3"/>
        <v>0.75</v>
      </c>
    </row>
    <row r="22" spans="1:23" x14ac:dyDescent="0.25">
      <c r="A22" t="s">
        <v>300</v>
      </c>
      <c r="B22" s="15" t="s">
        <v>20</v>
      </c>
      <c r="C22" s="1">
        <v>6</v>
      </c>
      <c r="D22" s="20">
        <f t="shared" si="4"/>
        <v>0.3</v>
      </c>
      <c r="E22" s="2">
        <v>3</v>
      </c>
      <c r="F22" s="20">
        <f t="shared" si="6"/>
        <v>0.5</v>
      </c>
      <c r="G22" s="1">
        <f t="shared" si="0"/>
        <v>14</v>
      </c>
      <c r="H22" s="20">
        <f t="shared" si="1"/>
        <v>0.7</v>
      </c>
      <c r="I22" s="1">
        <v>1</v>
      </c>
      <c r="J22" s="20">
        <f t="shared" si="5"/>
        <v>0.05</v>
      </c>
      <c r="K22" s="2">
        <v>0</v>
      </c>
      <c r="L22" s="20">
        <f t="shared" si="2"/>
        <v>0</v>
      </c>
      <c r="M22" s="1">
        <v>19</v>
      </c>
      <c r="N22" s="20">
        <f t="shared" si="3"/>
        <v>0.95</v>
      </c>
    </row>
    <row r="23" spans="1:23" x14ac:dyDescent="0.25">
      <c r="A23" t="s">
        <v>300</v>
      </c>
      <c r="B23" s="15" t="s">
        <v>21</v>
      </c>
      <c r="C23" s="1">
        <v>3</v>
      </c>
      <c r="D23" s="20">
        <f t="shared" si="4"/>
        <v>0.15</v>
      </c>
      <c r="E23" s="2">
        <v>0</v>
      </c>
      <c r="F23" s="20">
        <f t="shared" si="6"/>
        <v>0</v>
      </c>
      <c r="G23" s="1">
        <f t="shared" si="0"/>
        <v>17</v>
      </c>
      <c r="H23" s="20">
        <f t="shared" si="1"/>
        <v>0.85</v>
      </c>
      <c r="I23" s="1">
        <v>2</v>
      </c>
      <c r="J23" s="20">
        <f t="shared" si="5"/>
        <v>0.1</v>
      </c>
      <c r="K23" s="2">
        <v>1</v>
      </c>
      <c r="L23" s="20">
        <f t="shared" si="2"/>
        <v>0.5</v>
      </c>
      <c r="M23" s="1">
        <v>18</v>
      </c>
      <c r="N23" s="20">
        <f t="shared" si="3"/>
        <v>0.9</v>
      </c>
    </row>
    <row r="24" spans="1:23" x14ac:dyDescent="0.25">
      <c r="A24" t="s">
        <v>300</v>
      </c>
      <c r="B24" s="15" t="s">
        <v>22</v>
      </c>
      <c r="C24" s="1">
        <v>11</v>
      </c>
      <c r="D24" s="20">
        <f t="shared" si="4"/>
        <v>0.55000000000000004</v>
      </c>
      <c r="E24" s="2">
        <v>1</v>
      </c>
      <c r="F24" s="20">
        <f t="shared" si="6"/>
        <v>9.0909090909090912E-2</v>
      </c>
      <c r="G24" s="1">
        <f t="shared" si="0"/>
        <v>9</v>
      </c>
      <c r="H24" s="20">
        <f t="shared" si="1"/>
        <v>0.45</v>
      </c>
      <c r="I24" s="1">
        <v>6</v>
      </c>
      <c r="J24" s="20">
        <f t="shared" si="5"/>
        <v>0.3</v>
      </c>
      <c r="K24" s="2">
        <v>1</v>
      </c>
      <c r="L24" s="20">
        <f t="shared" si="2"/>
        <v>0.16666666666666666</v>
      </c>
      <c r="M24" s="1">
        <v>14</v>
      </c>
      <c r="N24" s="20">
        <f t="shared" si="3"/>
        <v>0.7</v>
      </c>
    </row>
    <row r="25" spans="1:23" x14ac:dyDescent="0.25">
      <c r="A25" t="s">
        <v>300</v>
      </c>
      <c r="B25" s="15" t="s">
        <v>23</v>
      </c>
      <c r="C25" s="1">
        <v>3</v>
      </c>
      <c r="D25" s="20">
        <f t="shared" si="4"/>
        <v>0.15</v>
      </c>
      <c r="E25" s="2">
        <v>0</v>
      </c>
      <c r="F25" s="20">
        <f t="shared" si="6"/>
        <v>0</v>
      </c>
      <c r="G25" s="1">
        <f t="shared" si="0"/>
        <v>17</v>
      </c>
      <c r="H25" s="20">
        <f t="shared" si="1"/>
        <v>0.85</v>
      </c>
      <c r="I25" s="1">
        <v>3</v>
      </c>
      <c r="J25" s="20">
        <f t="shared" si="5"/>
        <v>0.15</v>
      </c>
      <c r="K25" s="2">
        <v>0</v>
      </c>
      <c r="L25" s="20">
        <f t="shared" si="2"/>
        <v>0</v>
      </c>
      <c r="M25" s="1">
        <v>17</v>
      </c>
      <c r="N25" s="20">
        <f t="shared" si="3"/>
        <v>0.85</v>
      </c>
    </row>
    <row r="26" spans="1:23" x14ac:dyDescent="0.25">
      <c r="A26" t="s">
        <v>300</v>
      </c>
      <c r="B26" s="15" t="s">
        <v>24</v>
      </c>
      <c r="C26" s="1">
        <v>10</v>
      </c>
      <c r="D26" s="20">
        <f t="shared" si="4"/>
        <v>0.5</v>
      </c>
      <c r="E26" s="2">
        <v>1</v>
      </c>
      <c r="F26" s="20">
        <f t="shared" si="6"/>
        <v>0.1</v>
      </c>
      <c r="G26" s="1">
        <f t="shared" si="0"/>
        <v>10</v>
      </c>
      <c r="H26" s="20">
        <f t="shared" si="1"/>
        <v>0.5</v>
      </c>
      <c r="I26" s="1">
        <v>9</v>
      </c>
      <c r="J26" s="20">
        <f t="shared" si="5"/>
        <v>0.45</v>
      </c>
      <c r="K26" s="2">
        <v>1</v>
      </c>
      <c r="L26" s="20">
        <f t="shared" si="2"/>
        <v>0.1111111111111111</v>
      </c>
      <c r="M26" s="1">
        <v>11</v>
      </c>
      <c r="N26" s="20">
        <f t="shared" si="3"/>
        <v>0.55000000000000004</v>
      </c>
    </row>
    <row r="27" spans="1:23" x14ac:dyDescent="0.25">
      <c r="A27" t="s">
        <v>300</v>
      </c>
      <c r="B27" s="15" t="s">
        <v>25</v>
      </c>
      <c r="C27" s="1">
        <v>7</v>
      </c>
      <c r="D27" s="20">
        <f t="shared" si="4"/>
        <v>0.35</v>
      </c>
      <c r="E27" s="2">
        <v>1</v>
      </c>
      <c r="F27" s="20">
        <f t="shared" si="6"/>
        <v>0.14285714285714285</v>
      </c>
      <c r="G27" s="1">
        <f t="shared" si="0"/>
        <v>13</v>
      </c>
      <c r="H27" s="20">
        <f t="shared" si="1"/>
        <v>0.65</v>
      </c>
      <c r="I27" s="1">
        <v>6</v>
      </c>
      <c r="J27" s="20">
        <f t="shared" si="5"/>
        <v>0.3</v>
      </c>
      <c r="K27" s="2">
        <v>1</v>
      </c>
      <c r="L27" s="20">
        <f t="shared" si="2"/>
        <v>0.16666666666666666</v>
      </c>
      <c r="M27" s="1">
        <v>14</v>
      </c>
      <c r="N27" s="20">
        <f t="shared" si="3"/>
        <v>0.7</v>
      </c>
    </row>
    <row r="28" spans="1:23" x14ac:dyDescent="0.25">
      <c r="A28" t="s">
        <v>300</v>
      </c>
      <c r="B28" s="15" t="s">
        <v>26</v>
      </c>
      <c r="C28" s="1">
        <v>2</v>
      </c>
      <c r="D28" s="20">
        <f t="shared" si="4"/>
        <v>0.1</v>
      </c>
      <c r="E28" s="2">
        <v>0</v>
      </c>
      <c r="F28" s="20">
        <f t="shared" si="6"/>
        <v>0</v>
      </c>
      <c r="G28" s="1">
        <f t="shared" si="0"/>
        <v>18</v>
      </c>
      <c r="H28" s="20">
        <f t="shared" si="1"/>
        <v>0.9</v>
      </c>
      <c r="I28" s="1">
        <v>0</v>
      </c>
      <c r="J28" s="20">
        <f t="shared" si="5"/>
        <v>0</v>
      </c>
      <c r="K28" s="2">
        <v>0</v>
      </c>
      <c r="L28" s="20">
        <v>0</v>
      </c>
      <c r="M28" s="1">
        <v>20</v>
      </c>
      <c r="N28" s="20">
        <f t="shared" si="3"/>
        <v>1</v>
      </c>
    </row>
    <row r="29" spans="1:23" x14ac:dyDescent="0.25">
      <c r="A29" t="s">
        <v>300</v>
      </c>
      <c r="B29" s="15" t="s">
        <v>27</v>
      </c>
      <c r="C29" s="1">
        <v>6</v>
      </c>
      <c r="D29" s="20">
        <f t="shared" si="4"/>
        <v>0.3</v>
      </c>
      <c r="E29" s="2">
        <v>0</v>
      </c>
      <c r="F29" s="20">
        <f t="shared" si="6"/>
        <v>0</v>
      </c>
      <c r="G29" s="1">
        <f t="shared" si="0"/>
        <v>14</v>
      </c>
      <c r="H29" s="20">
        <f t="shared" si="1"/>
        <v>0.7</v>
      </c>
      <c r="I29" s="1">
        <v>2</v>
      </c>
      <c r="J29" s="20">
        <f t="shared" si="5"/>
        <v>0.1</v>
      </c>
      <c r="K29" s="2">
        <v>0</v>
      </c>
      <c r="L29" s="20">
        <f t="shared" si="2"/>
        <v>0</v>
      </c>
      <c r="M29" s="1">
        <v>18</v>
      </c>
      <c r="N29" s="20">
        <f t="shared" si="3"/>
        <v>0.9</v>
      </c>
    </row>
    <row r="30" spans="1:23" x14ac:dyDescent="0.25">
      <c r="A30" t="s">
        <v>300</v>
      </c>
      <c r="B30" s="15" t="s">
        <v>28</v>
      </c>
      <c r="C30" s="1">
        <v>3</v>
      </c>
      <c r="D30" s="20">
        <f t="shared" si="4"/>
        <v>0.15</v>
      </c>
      <c r="E30" s="2">
        <v>0</v>
      </c>
      <c r="F30" s="20">
        <f t="shared" si="6"/>
        <v>0</v>
      </c>
      <c r="G30" s="1">
        <f t="shared" si="0"/>
        <v>17</v>
      </c>
      <c r="H30" s="20">
        <f t="shared" si="1"/>
        <v>0.85</v>
      </c>
      <c r="I30" s="1">
        <v>1</v>
      </c>
      <c r="J30" s="20">
        <f t="shared" si="5"/>
        <v>0.05</v>
      </c>
      <c r="K30" s="2">
        <v>0</v>
      </c>
      <c r="L30" s="20">
        <f t="shared" si="2"/>
        <v>0</v>
      </c>
      <c r="M30" s="1">
        <v>19</v>
      </c>
      <c r="N30" s="20">
        <f t="shared" si="3"/>
        <v>0.95</v>
      </c>
    </row>
    <row r="31" spans="1:23" x14ac:dyDescent="0.25">
      <c r="A31" t="s">
        <v>300</v>
      </c>
      <c r="B31" s="15" t="s">
        <v>29</v>
      </c>
      <c r="C31" s="1">
        <v>5</v>
      </c>
      <c r="D31" s="20">
        <f t="shared" si="4"/>
        <v>0.25</v>
      </c>
      <c r="E31" s="2">
        <v>1</v>
      </c>
      <c r="F31" s="20">
        <f t="shared" si="6"/>
        <v>0.2</v>
      </c>
      <c r="G31" s="1">
        <f t="shared" si="0"/>
        <v>15</v>
      </c>
      <c r="H31" s="20">
        <f t="shared" si="1"/>
        <v>0.75</v>
      </c>
      <c r="I31" s="1">
        <v>7</v>
      </c>
      <c r="J31" s="20">
        <f t="shared" si="5"/>
        <v>0.35</v>
      </c>
      <c r="K31" s="2">
        <v>0</v>
      </c>
      <c r="L31" s="20">
        <f t="shared" si="2"/>
        <v>0</v>
      </c>
      <c r="M31" s="1">
        <v>13</v>
      </c>
      <c r="N31" s="20">
        <f t="shared" si="3"/>
        <v>0.65</v>
      </c>
    </row>
    <row r="32" spans="1:23" x14ac:dyDescent="0.25">
      <c r="A32" t="s">
        <v>300</v>
      </c>
      <c r="B32" s="15" t="s">
        <v>30</v>
      </c>
      <c r="C32" s="1">
        <v>3</v>
      </c>
      <c r="D32" s="20">
        <f t="shared" si="4"/>
        <v>0.15</v>
      </c>
      <c r="E32" s="2">
        <v>0</v>
      </c>
      <c r="F32" s="20">
        <f t="shared" si="6"/>
        <v>0</v>
      </c>
      <c r="G32" s="1">
        <f t="shared" si="0"/>
        <v>17</v>
      </c>
      <c r="H32" s="20">
        <f t="shared" si="1"/>
        <v>0.85</v>
      </c>
      <c r="I32" s="1">
        <v>2</v>
      </c>
      <c r="J32" s="20">
        <f t="shared" si="5"/>
        <v>0.1</v>
      </c>
      <c r="K32" s="2">
        <v>0</v>
      </c>
      <c r="L32" s="20">
        <f t="shared" si="2"/>
        <v>0</v>
      </c>
      <c r="M32" s="1">
        <v>18</v>
      </c>
      <c r="N32" s="20">
        <f t="shared" si="3"/>
        <v>0.9</v>
      </c>
    </row>
    <row r="33" spans="1:14" x14ac:dyDescent="0.25">
      <c r="A33" t="s">
        <v>300</v>
      </c>
      <c r="B33" s="15" t="s">
        <v>31</v>
      </c>
      <c r="C33" s="1">
        <v>13</v>
      </c>
      <c r="D33" s="20">
        <f t="shared" si="4"/>
        <v>0.65</v>
      </c>
      <c r="E33" s="2">
        <v>2</v>
      </c>
      <c r="F33" s="20">
        <f t="shared" si="6"/>
        <v>0.15384615384615385</v>
      </c>
      <c r="G33" s="1">
        <f t="shared" si="0"/>
        <v>7</v>
      </c>
      <c r="H33" s="20">
        <f t="shared" si="1"/>
        <v>0.35</v>
      </c>
      <c r="I33" s="1">
        <v>13</v>
      </c>
      <c r="J33" s="20">
        <f t="shared" si="5"/>
        <v>0.65</v>
      </c>
      <c r="K33" s="2">
        <v>1</v>
      </c>
      <c r="L33" s="20">
        <f t="shared" si="2"/>
        <v>7.6923076923076927E-2</v>
      </c>
      <c r="M33" s="1">
        <v>7</v>
      </c>
      <c r="N33" s="20">
        <f t="shared" si="3"/>
        <v>0.35</v>
      </c>
    </row>
    <row r="34" spans="1:14" x14ac:dyDescent="0.25">
      <c r="A34" t="s">
        <v>300</v>
      </c>
      <c r="B34" s="15" t="s">
        <v>32</v>
      </c>
      <c r="C34" s="1">
        <v>9</v>
      </c>
      <c r="D34" s="20">
        <f t="shared" si="4"/>
        <v>0.45</v>
      </c>
      <c r="E34" s="2">
        <v>3</v>
      </c>
      <c r="F34" s="20">
        <f t="shared" si="6"/>
        <v>0.33333333333333331</v>
      </c>
      <c r="G34" s="1">
        <f t="shared" si="0"/>
        <v>11</v>
      </c>
      <c r="H34" s="20">
        <f t="shared" si="1"/>
        <v>0.55000000000000004</v>
      </c>
      <c r="I34" s="1">
        <v>6</v>
      </c>
      <c r="J34" s="20">
        <f t="shared" si="5"/>
        <v>0.3</v>
      </c>
      <c r="K34" s="2">
        <v>2</v>
      </c>
      <c r="L34" s="20">
        <f t="shared" si="2"/>
        <v>0.33333333333333331</v>
      </c>
      <c r="M34" s="1">
        <v>14</v>
      </c>
      <c r="N34" s="20">
        <f t="shared" si="3"/>
        <v>0.7</v>
      </c>
    </row>
    <row r="35" spans="1:14" x14ac:dyDescent="0.25">
      <c r="A35" t="s">
        <v>300</v>
      </c>
      <c r="B35" s="15" t="s">
        <v>33</v>
      </c>
      <c r="C35" s="1">
        <v>7</v>
      </c>
      <c r="D35" s="20">
        <f t="shared" si="4"/>
        <v>0.35</v>
      </c>
      <c r="E35" s="2">
        <v>2</v>
      </c>
      <c r="F35" s="20">
        <f t="shared" si="6"/>
        <v>0.2857142857142857</v>
      </c>
      <c r="G35" s="1">
        <f t="shared" si="0"/>
        <v>13</v>
      </c>
      <c r="H35" s="20">
        <f t="shared" si="1"/>
        <v>0.65</v>
      </c>
      <c r="I35" s="1">
        <v>4</v>
      </c>
      <c r="J35" s="20">
        <f t="shared" si="5"/>
        <v>0.2</v>
      </c>
      <c r="K35" s="2">
        <v>2</v>
      </c>
      <c r="L35" s="20">
        <f t="shared" si="2"/>
        <v>0.5</v>
      </c>
      <c r="M35" s="1">
        <v>16</v>
      </c>
      <c r="N35" s="20">
        <f t="shared" si="3"/>
        <v>0.8</v>
      </c>
    </row>
    <row r="36" spans="1:14" x14ac:dyDescent="0.25">
      <c r="A36" t="s">
        <v>300</v>
      </c>
      <c r="B36" s="15" t="s">
        <v>34</v>
      </c>
      <c r="C36" s="1">
        <v>7</v>
      </c>
      <c r="D36" s="20">
        <f t="shared" si="4"/>
        <v>0.35</v>
      </c>
      <c r="E36" s="2">
        <v>1</v>
      </c>
      <c r="F36" s="20">
        <f t="shared" si="6"/>
        <v>0.14285714285714285</v>
      </c>
      <c r="G36" s="1">
        <f t="shared" si="0"/>
        <v>13</v>
      </c>
      <c r="H36" s="20">
        <f t="shared" si="1"/>
        <v>0.65</v>
      </c>
      <c r="I36" s="1">
        <v>6</v>
      </c>
      <c r="J36" s="20">
        <f t="shared" si="5"/>
        <v>0.3</v>
      </c>
      <c r="K36" s="2">
        <v>1</v>
      </c>
      <c r="L36" s="20">
        <f t="shared" si="2"/>
        <v>0.16666666666666666</v>
      </c>
      <c r="M36" s="1">
        <v>14</v>
      </c>
      <c r="N36" s="20">
        <f t="shared" si="3"/>
        <v>0.7</v>
      </c>
    </row>
    <row r="37" spans="1:14" x14ac:dyDescent="0.25">
      <c r="A37" t="s">
        <v>300</v>
      </c>
      <c r="B37" s="15" t="s">
        <v>35</v>
      </c>
      <c r="C37" s="1">
        <v>3</v>
      </c>
      <c r="D37" s="20">
        <f t="shared" si="4"/>
        <v>0.15</v>
      </c>
      <c r="E37" s="2">
        <v>1</v>
      </c>
      <c r="F37" s="20">
        <f t="shared" si="6"/>
        <v>0.33333333333333331</v>
      </c>
      <c r="G37" s="1">
        <f t="shared" si="0"/>
        <v>17</v>
      </c>
      <c r="H37" s="20">
        <f t="shared" si="1"/>
        <v>0.85</v>
      </c>
      <c r="I37" s="1">
        <v>3</v>
      </c>
      <c r="J37" s="20">
        <f t="shared" si="5"/>
        <v>0.15</v>
      </c>
      <c r="K37" s="2">
        <v>2</v>
      </c>
      <c r="L37" s="20">
        <f t="shared" si="2"/>
        <v>0.66666666666666663</v>
      </c>
      <c r="M37" s="1">
        <v>17</v>
      </c>
      <c r="N37" s="20">
        <f t="shared" si="3"/>
        <v>0.85</v>
      </c>
    </row>
    <row r="38" spans="1:14" x14ac:dyDescent="0.25">
      <c r="A38" t="s">
        <v>300</v>
      </c>
      <c r="B38" s="15" t="s">
        <v>36</v>
      </c>
      <c r="C38" s="1">
        <v>2</v>
      </c>
      <c r="D38" s="20">
        <f t="shared" si="4"/>
        <v>0.1</v>
      </c>
      <c r="E38" s="2">
        <v>0</v>
      </c>
      <c r="F38" s="20">
        <f t="shared" si="6"/>
        <v>0</v>
      </c>
      <c r="G38" s="1">
        <f t="shared" si="0"/>
        <v>18</v>
      </c>
      <c r="H38" s="20">
        <f t="shared" si="1"/>
        <v>0.9</v>
      </c>
      <c r="I38" s="1">
        <v>1</v>
      </c>
      <c r="J38" s="20">
        <f t="shared" si="5"/>
        <v>0.05</v>
      </c>
      <c r="K38" s="2">
        <v>0</v>
      </c>
      <c r="L38" s="20">
        <f t="shared" si="2"/>
        <v>0</v>
      </c>
      <c r="M38" s="1">
        <v>19</v>
      </c>
      <c r="N38" s="20">
        <f t="shared" si="3"/>
        <v>0.95</v>
      </c>
    </row>
    <row r="39" spans="1:14" x14ac:dyDescent="0.25">
      <c r="A39" t="s">
        <v>300</v>
      </c>
      <c r="B39" s="15" t="s">
        <v>37</v>
      </c>
      <c r="C39" s="1">
        <v>3</v>
      </c>
      <c r="D39" s="20">
        <f t="shared" si="4"/>
        <v>0.15</v>
      </c>
      <c r="E39" s="2">
        <v>0</v>
      </c>
      <c r="F39" s="20">
        <f t="shared" si="6"/>
        <v>0</v>
      </c>
      <c r="G39" s="1">
        <f t="shared" si="0"/>
        <v>17</v>
      </c>
      <c r="H39" s="20">
        <f t="shared" si="1"/>
        <v>0.85</v>
      </c>
      <c r="I39" s="1">
        <v>3</v>
      </c>
      <c r="J39" s="20">
        <f t="shared" si="5"/>
        <v>0.15</v>
      </c>
      <c r="K39" s="2">
        <v>0</v>
      </c>
      <c r="L39" s="20">
        <f t="shared" si="2"/>
        <v>0</v>
      </c>
      <c r="M39" s="1">
        <v>17</v>
      </c>
      <c r="N39" s="20">
        <f t="shared" si="3"/>
        <v>0.85</v>
      </c>
    </row>
    <row r="40" spans="1:14" x14ac:dyDescent="0.25">
      <c r="A40" t="s">
        <v>300</v>
      </c>
      <c r="B40" s="15" t="s">
        <v>38</v>
      </c>
      <c r="C40" s="1">
        <v>3</v>
      </c>
      <c r="D40" s="20">
        <f t="shared" si="4"/>
        <v>0.15</v>
      </c>
      <c r="E40" s="2">
        <v>0</v>
      </c>
      <c r="F40" s="20">
        <f t="shared" si="6"/>
        <v>0</v>
      </c>
      <c r="G40" s="1">
        <f t="shared" si="0"/>
        <v>17</v>
      </c>
      <c r="H40" s="20">
        <f t="shared" si="1"/>
        <v>0.85</v>
      </c>
      <c r="I40" s="1">
        <v>0</v>
      </c>
      <c r="J40" s="20">
        <f t="shared" si="5"/>
        <v>0</v>
      </c>
      <c r="K40" s="2">
        <v>0</v>
      </c>
      <c r="L40" s="20">
        <v>0</v>
      </c>
      <c r="M40" s="1">
        <v>20</v>
      </c>
      <c r="N40" s="20">
        <f t="shared" si="3"/>
        <v>1</v>
      </c>
    </row>
    <row r="41" spans="1:14" x14ac:dyDescent="0.25">
      <c r="A41" t="s">
        <v>300</v>
      </c>
      <c r="B41" s="15" t="s">
        <v>39</v>
      </c>
      <c r="C41" s="1">
        <v>5</v>
      </c>
      <c r="D41" s="20">
        <f t="shared" si="4"/>
        <v>0.25</v>
      </c>
      <c r="E41" s="2">
        <v>2</v>
      </c>
      <c r="F41" s="20">
        <f t="shared" si="6"/>
        <v>0.4</v>
      </c>
      <c r="G41" s="1">
        <f t="shared" si="0"/>
        <v>15</v>
      </c>
      <c r="H41" s="20">
        <f t="shared" si="1"/>
        <v>0.75</v>
      </c>
      <c r="I41" s="1">
        <v>2</v>
      </c>
      <c r="J41" s="20">
        <f t="shared" si="5"/>
        <v>0.1</v>
      </c>
      <c r="K41" s="2">
        <v>1</v>
      </c>
      <c r="L41" s="20">
        <f t="shared" si="2"/>
        <v>0.5</v>
      </c>
      <c r="M41" s="1">
        <v>18</v>
      </c>
      <c r="N41" s="20">
        <f t="shared" si="3"/>
        <v>0.9</v>
      </c>
    </row>
    <row r="42" spans="1:14" x14ac:dyDescent="0.25">
      <c r="A42" t="s">
        <v>300</v>
      </c>
      <c r="B42" s="15" t="s">
        <v>40</v>
      </c>
      <c r="C42" s="1">
        <v>3</v>
      </c>
      <c r="D42" s="20">
        <f t="shared" si="4"/>
        <v>0.15</v>
      </c>
      <c r="E42" s="2">
        <v>0</v>
      </c>
      <c r="F42" s="20">
        <f t="shared" si="6"/>
        <v>0</v>
      </c>
      <c r="G42" s="1">
        <f t="shared" si="0"/>
        <v>17</v>
      </c>
      <c r="H42" s="20">
        <f t="shared" si="1"/>
        <v>0.85</v>
      </c>
      <c r="I42" s="1">
        <v>3</v>
      </c>
      <c r="J42" s="20">
        <f t="shared" si="5"/>
        <v>0.15</v>
      </c>
      <c r="K42" s="2">
        <v>0</v>
      </c>
      <c r="L42" s="20">
        <f t="shared" si="2"/>
        <v>0</v>
      </c>
      <c r="M42" s="1">
        <v>17</v>
      </c>
      <c r="N42" s="20">
        <f t="shared" si="3"/>
        <v>0.85</v>
      </c>
    </row>
    <row r="43" spans="1:14" x14ac:dyDescent="0.25">
      <c r="A43" t="s">
        <v>300</v>
      </c>
      <c r="B43" s="15" t="s">
        <v>41</v>
      </c>
      <c r="C43" s="1">
        <v>7</v>
      </c>
      <c r="D43" s="20">
        <f t="shared" si="4"/>
        <v>0.35</v>
      </c>
      <c r="E43" s="2">
        <v>0</v>
      </c>
      <c r="F43" s="20">
        <f t="shared" si="6"/>
        <v>0</v>
      </c>
      <c r="G43" s="1">
        <f t="shared" si="0"/>
        <v>13</v>
      </c>
      <c r="H43" s="20">
        <f t="shared" si="1"/>
        <v>0.65</v>
      </c>
      <c r="I43" s="1">
        <v>0</v>
      </c>
      <c r="J43" s="20">
        <f t="shared" si="5"/>
        <v>0</v>
      </c>
      <c r="K43" s="2">
        <v>0</v>
      </c>
      <c r="L43" s="20">
        <v>0</v>
      </c>
      <c r="M43" s="1">
        <v>20</v>
      </c>
      <c r="N43" s="20">
        <f t="shared" si="3"/>
        <v>1</v>
      </c>
    </row>
    <row r="44" spans="1:14" x14ac:dyDescent="0.25">
      <c r="A44" t="s">
        <v>300</v>
      </c>
      <c r="B44" s="15" t="s">
        <v>42</v>
      </c>
      <c r="C44" s="1">
        <v>5</v>
      </c>
      <c r="D44" s="20">
        <f t="shared" si="4"/>
        <v>0.25</v>
      </c>
      <c r="E44" s="2">
        <v>1</v>
      </c>
      <c r="F44" s="20">
        <f t="shared" si="6"/>
        <v>0.2</v>
      </c>
      <c r="G44" s="1">
        <f t="shared" si="0"/>
        <v>15</v>
      </c>
      <c r="H44" s="20">
        <f t="shared" si="1"/>
        <v>0.75</v>
      </c>
      <c r="I44" s="1">
        <v>6</v>
      </c>
      <c r="J44" s="20">
        <f t="shared" si="5"/>
        <v>0.3</v>
      </c>
      <c r="K44" s="2">
        <v>1</v>
      </c>
      <c r="L44" s="20">
        <f t="shared" si="2"/>
        <v>0.16666666666666666</v>
      </c>
      <c r="M44" s="1">
        <v>14</v>
      </c>
      <c r="N44" s="20">
        <f t="shared" si="3"/>
        <v>0.7</v>
      </c>
    </row>
    <row r="45" spans="1:14" x14ac:dyDescent="0.25">
      <c r="A45" t="s">
        <v>300</v>
      </c>
      <c r="B45" s="15" t="s">
        <v>43</v>
      </c>
      <c r="C45" s="1">
        <v>7</v>
      </c>
      <c r="D45" s="20">
        <f t="shared" si="4"/>
        <v>0.35</v>
      </c>
      <c r="E45" s="2">
        <v>1</v>
      </c>
      <c r="F45" s="20">
        <f t="shared" si="6"/>
        <v>0.14285714285714285</v>
      </c>
      <c r="G45" s="1">
        <f t="shared" si="0"/>
        <v>13</v>
      </c>
      <c r="H45" s="20">
        <f t="shared" si="1"/>
        <v>0.65</v>
      </c>
      <c r="I45" s="1">
        <v>6</v>
      </c>
      <c r="J45" s="20">
        <f t="shared" si="5"/>
        <v>0.3</v>
      </c>
      <c r="K45" s="2">
        <v>1</v>
      </c>
      <c r="L45" s="20">
        <f t="shared" si="2"/>
        <v>0.16666666666666666</v>
      </c>
      <c r="M45" s="1">
        <v>14</v>
      </c>
      <c r="N45" s="20">
        <f t="shared" si="3"/>
        <v>0.7</v>
      </c>
    </row>
    <row r="46" spans="1:14" x14ac:dyDescent="0.25">
      <c r="A46" t="s">
        <v>300</v>
      </c>
      <c r="B46" s="15" t="s">
        <v>44</v>
      </c>
      <c r="C46" s="1">
        <v>3</v>
      </c>
      <c r="D46" s="20">
        <f t="shared" si="4"/>
        <v>0.15</v>
      </c>
      <c r="E46" s="2">
        <v>0</v>
      </c>
      <c r="F46" s="20">
        <f t="shared" si="6"/>
        <v>0</v>
      </c>
      <c r="G46" s="1">
        <f t="shared" si="0"/>
        <v>17</v>
      </c>
      <c r="H46" s="20">
        <f t="shared" si="1"/>
        <v>0.85</v>
      </c>
      <c r="I46" s="1">
        <v>3</v>
      </c>
      <c r="J46" s="20">
        <f t="shared" si="5"/>
        <v>0.15</v>
      </c>
      <c r="K46" s="2">
        <v>1</v>
      </c>
      <c r="L46" s="20">
        <f t="shared" si="2"/>
        <v>0.33333333333333331</v>
      </c>
      <c r="M46" s="1">
        <v>17</v>
      </c>
      <c r="N46" s="20">
        <f t="shared" si="3"/>
        <v>0.85</v>
      </c>
    </row>
    <row r="47" spans="1:14" x14ac:dyDescent="0.25">
      <c r="A47" t="s">
        <v>300</v>
      </c>
      <c r="B47" s="15" t="s">
        <v>45</v>
      </c>
      <c r="C47" s="1">
        <v>3</v>
      </c>
      <c r="D47" s="20">
        <f t="shared" si="4"/>
        <v>0.15</v>
      </c>
      <c r="E47" s="2">
        <v>1</v>
      </c>
      <c r="F47" s="20">
        <f t="shared" si="6"/>
        <v>0.33333333333333331</v>
      </c>
      <c r="G47" s="1">
        <f t="shared" si="0"/>
        <v>17</v>
      </c>
      <c r="H47" s="20">
        <f t="shared" si="1"/>
        <v>0.85</v>
      </c>
      <c r="I47" s="1">
        <v>7</v>
      </c>
      <c r="J47" s="20">
        <f t="shared" si="5"/>
        <v>0.35</v>
      </c>
      <c r="K47" s="2">
        <v>1</v>
      </c>
      <c r="L47" s="20">
        <f t="shared" si="2"/>
        <v>0.14285714285714285</v>
      </c>
      <c r="M47" s="1">
        <v>13</v>
      </c>
      <c r="N47" s="20">
        <f t="shared" si="3"/>
        <v>0.65</v>
      </c>
    </row>
    <row r="48" spans="1:14" x14ac:dyDescent="0.25">
      <c r="A48" t="s">
        <v>300</v>
      </c>
      <c r="B48" s="15" t="s">
        <v>46</v>
      </c>
      <c r="C48" s="1">
        <v>5</v>
      </c>
      <c r="D48" s="20">
        <f t="shared" si="4"/>
        <v>0.25</v>
      </c>
      <c r="E48" s="2">
        <v>1</v>
      </c>
      <c r="F48" s="20">
        <f t="shared" si="6"/>
        <v>0.2</v>
      </c>
      <c r="G48" s="1">
        <f t="shared" si="0"/>
        <v>15</v>
      </c>
      <c r="H48" s="20">
        <f t="shared" si="1"/>
        <v>0.75</v>
      </c>
      <c r="I48" s="1">
        <v>2</v>
      </c>
      <c r="J48" s="20">
        <f t="shared" si="5"/>
        <v>0.1</v>
      </c>
      <c r="K48" s="2">
        <v>1</v>
      </c>
      <c r="L48" s="20">
        <f t="shared" si="2"/>
        <v>0.5</v>
      </c>
      <c r="M48" s="1">
        <v>18</v>
      </c>
      <c r="N48" s="20">
        <f t="shared" si="3"/>
        <v>0.9</v>
      </c>
    </row>
    <row r="49" spans="1:14" x14ac:dyDescent="0.25">
      <c r="A49" t="s">
        <v>300</v>
      </c>
      <c r="B49" s="15" t="s">
        <v>47</v>
      </c>
      <c r="C49" s="1">
        <v>1</v>
      </c>
      <c r="D49" s="20">
        <f t="shared" si="4"/>
        <v>0.05</v>
      </c>
      <c r="E49" s="2">
        <v>1</v>
      </c>
      <c r="F49" s="21">
        <v>0</v>
      </c>
      <c r="G49" s="1">
        <f t="shared" si="0"/>
        <v>19</v>
      </c>
      <c r="H49" s="20">
        <f t="shared" si="1"/>
        <v>0.95</v>
      </c>
      <c r="I49" s="1">
        <v>0</v>
      </c>
      <c r="J49" s="20">
        <f t="shared" si="5"/>
        <v>0</v>
      </c>
      <c r="K49" s="2">
        <v>0</v>
      </c>
      <c r="L49" s="20">
        <v>0</v>
      </c>
      <c r="M49" s="1">
        <v>20</v>
      </c>
      <c r="N49" s="20">
        <f t="shared" si="3"/>
        <v>1</v>
      </c>
    </row>
    <row r="50" spans="1:14" x14ac:dyDescent="0.25">
      <c r="A50" t="s">
        <v>300</v>
      </c>
      <c r="B50" s="15" t="s">
        <v>48</v>
      </c>
      <c r="C50" s="1">
        <v>2</v>
      </c>
      <c r="D50" s="20">
        <f t="shared" si="4"/>
        <v>0.1</v>
      </c>
      <c r="E50" s="2">
        <v>0</v>
      </c>
      <c r="F50" s="20">
        <f t="shared" si="6"/>
        <v>0</v>
      </c>
      <c r="G50" s="1">
        <f t="shared" si="0"/>
        <v>18</v>
      </c>
      <c r="H50" s="20">
        <f t="shared" si="1"/>
        <v>0.9</v>
      </c>
      <c r="I50" s="1">
        <v>3</v>
      </c>
      <c r="J50" s="20">
        <f t="shared" si="5"/>
        <v>0.15</v>
      </c>
      <c r="K50" s="2">
        <v>0</v>
      </c>
      <c r="L50" s="20">
        <f t="shared" si="2"/>
        <v>0</v>
      </c>
      <c r="M50" s="1">
        <v>17</v>
      </c>
      <c r="N50" s="20">
        <f t="shared" si="3"/>
        <v>0.85</v>
      </c>
    </row>
    <row r="51" spans="1:14" x14ac:dyDescent="0.25">
      <c r="A51" t="s">
        <v>300</v>
      </c>
      <c r="B51" s="15" t="s">
        <v>49</v>
      </c>
      <c r="C51" s="1">
        <v>11</v>
      </c>
      <c r="D51" s="20">
        <f t="shared" si="4"/>
        <v>0.55000000000000004</v>
      </c>
      <c r="E51" s="2">
        <v>1</v>
      </c>
      <c r="F51" s="20">
        <f t="shared" si="6"/>
        <v>9.0909090909090912E-2</v>
      </c>
      <c r="G51" s="1">
        <f t="shared" si="0"/>
        <v>9</v>
      </c>
      <c r="H51" s="20">
        <f t="shared" si="1"/>
        <v>0.45</v>
      </c>
      <c r="I51" s="1">
        <v>10</v>
      </c>
      <c r="J51" s="20">
        <f t="shared" si="5"/>
        <v>0.5</v>
      </c>
      <c r="K51" s="2">
        <v>0</v>
      </c>
      <c r="L51" s="20">
        <f t="shared" si="2"/>
        <v>0</v>
      </c>
      <c r="M51" s="1">
        <v>10</v>
      </c>
      <c r="N51" s="20">
        <f t="shared" si="3"/>
        <v>0.5</v>
      </c>
    </row>
    <row r="52" spans="1:14" x14ac:dyDescent="0.25">
      <c r="A52" t="s">
        <v>300</v>
      </c>
      <c r="B52" s="15" t="s">
        <v>50</v>
      </c>
      <c r="C52" s="1">
        <v>8</v>
      </c>
      <c r="D52" s="20">
        <f t="shared" si="4"/>
        <v>0.4</v>
      </c>
      <c r="E52" s="2">
        <v>0</v>
      </c>
      <c r="F52" s="20">
        <f t="shared" si="6"/>
        <v>0</v>
      </c>
      <c r="G52" s="1">
        <f t="shared" si="0"/>
        <v>12</v>
      </c>
      <c r="H52" s="20">
        <f t="shared" si="1"/>
        <v>0.6</v>
      </c>
      <c r="I52" s="1">
        <v>6</v>
      </c>
      <c r="J52" s="20">
        <f t="shared" si="5"/>
        <v>0.3</v>
      </c>
      <c r="K52" s="2">
        <v>0</v>
      </c>
      <c r="L52" s="20">
        <f t="shared" si="2"/>
        <v>0</v>
      </c>
      <c r="M52" s="1">
        <v>14</v>
      </c>
      <c r="N52" s="20">
        <f t="shared" si="3"/>
        <v>0.7</v>
      </c>
    </row>
    <row r="53" spans="1:14" x14ac:dyDescent="0.25">
      <c r="A53" t="s">
        <v>300</v>
      </c>
      <c r="B53" s="15" t="s">
        <v>51</v>
      </c>
      <c r="C53" s="1">
        <v>10</v>
      </c>
      <c r="D53" s="20">
        <f t="shared" si="4"/>
        <v>0.5</v>
      </c>
      <c r="E53" s="2">
        <v>0</v>
      </c>
      <c r="F53" s="20">
        <f t="shared" si="6"/>
        <v>0</v>
      </c>
      <c r="G53" s="1">
        <f t="shared" si="0"/>
        <v>10</v>
      </c>
      <c r="H53" s="20">
        <f t="shared" si="1"/>
        <v>0.5</v>
      </c>
      <c r="I53" s="1">
        <v>8</v>
      </c>
      <c r="J53" s="20">
        <f t="shared" si="5"/>
        <v>0.4</v>
      </c>
      <c r="K53" s="2">
        <v>0</v>
      </c>
      <c r="L53" s="20">
        <f t="shared" si="2"/>
        <v>0</v>
      </c>
      <c r="M53" s="1">
        <v>12</v>
      </c>
      <c r="N53" s="20">
        <f t="shared" si="3"/>
        <v>0.6</v>
      </c>
    </row>
    <row r="54" spans="1:14" x14ac:dyDescent="0.25">
      <c r="A54" t="s">
        <v>300</v>
      </c>
      <c r="B54" s="15" t="s">
        <v>52</v>
      </c>
      <c r="C54" s="1">
        <v>10</v>
      </c>
      <c r="D54" s="20">
        <f t="shared" si="4"/>
        <v>0.5</v>
      </c>
      <c r="E54" s="2">
        <v>2</v>
      </c>
      <c r="F54" s="20">
        <f t="shared" si="6"/>
        <v>0.2</v>
      </c>
      <c r="G54" s="1">
        <f t="shared" si="0"/>
        <v>10</v>
      </c>
      <c r="H54" s="20">
        <f t="shared" si="1"/>
        <v>0.5</v>
      </c>
      <c r="I54" s="1">
        <v>10</v>
      </c>
      <c r="J54" s="20">
        <f t="shared" si="5"/>
        <v>0.5</v>
      </c>
      <c r="K54" s="2">
        <v>2</v>
      </c>
      <c r="L54" s="20">
        <f t="shared" si="2"/>
        <v>0.2</v>
      </c>
      <c r="M54" s="1">
        <v>10</v>
      </c>
      <c r="N54" s="20">
        <f t="shared" si="3"/>
        <v>0.5</v>
      </c>
    </row>
    <row r="55" spans="1:14" x14ac:dyDescent="0.25">
      <c r="A55" t="s">
        <v>300</v>
      </c>
      <c r="B55" s="15" t="s">
        <v>53</v>
      </c>
      <c r="C55" s="1">
        <v>1</v>
      </c>
      <c r="D55" s="20">
        <f t="shared" si="4"/>
        <v>0.05</v>
      </c>
      <c r="E55" s="2">
        <v>0</v>
      </c>
      <c r="F55" s="20">
        <f t="shared" si="6"/>
        <v>0</v>
      </c>
      <c r="G55" s="1">
        <f t="shared" si="0"/>
        <v>19</v>
      </c>
      <c r="H55" s="20">
        <f t="shared" si="1"/>
        <v>0.95</v>
      </c>
      <c r="I55" s="1">
        <v>6</v>
      </c>
      <c r="J55" s="20">
        <f t="shared" si="5"/>
        <v>0.3</v>
      </c>
      <c r="K55" s="2">
        <v>0</v>
      </c>
      <c r="L55" s="20">
        <f t="shared" si="2"/>
        <v>0</v>
      </c>
      <c r="M55" s="1">
        <v>14</v>
      </c>
      <c r="N55" s="20">
        <f t="shared" si="3"/>
        <v>0.7</v>
      </c>
    </row>
    <row r="56" spans="1:14" x14ac:dyDescent="0.25">
      <c r="A56" t="s">
        <v>300</v>
      </c>
      <c r="B56" s="15" t="s">
        <v>54</v>
      </c>
      <c r="C56" s="1">
        <v>6</v>
      </c>
      <c r="D56" s="20">
        <f t="shared" si="4"/>
        <v>0.3</v>
      </c>
      <c r="E56" s="2">
        <v>0</v>
      </c>
      <c r="F56" s="20">
        <f t="shared" si="6"/>
        <v>0</v>
      </c>
      <c r="G56" s="1">
        <f t="shared" si="0"/>
        <v>14</v>
      </c>
      <c r="H56" s="20">
        <f t="shared" si="1"/>
        <v>0.7</v>
      </c>
      <c r="I56" s="1">
        <v>4</v>
      </c>
      <c r="J56" s="20">
        <f t="shared" si="5"/>
        <v>0.2</v>
      </c>
      <c r="K56" s="2">
        <v>0</v>
      </c>
      <c r="L56" s="20">
        <f t="shared" si="2"/>
        <v>0</v>
      </c>
      <c r="M56" s="1">
        <v>16</v>
      </c>
      <c r="N56" s="20">
        <f t="shared" si="3"/>
        <v>0.8</v>
      </c>
    </row>
    <row r="57" spans="1:14" x14ac:dyDescent="0.25">
      <c r="A57" t="s">
        <v>300</v>
      </c>
      <c r="B57" s="15" t="s">
        <v>55</v>
      </c>
      <c r="C57" s="1">
        <v>1</v>
      </c>
      <c r="D57" s="20">
        <f t="shared" si="4"/>
        <v>0.05</v>
      </c>
      <c r="E57" s="2">
        <v>0</v>
      </c>
      <c r="F57" s="20">
        <f t="shared" si="6"/>
        <v>0</v>
      </c>
      <c r="G57" s="1">
        <f t="shared" si="0"/>
        <v>19</v>
      </c>
      <c r="H57" s="20">
        <f t="shared" si="1"/>
        <v>0.95</v>
      </c>
      <c r="I57" s="1">
        <v>0</v>
      </c>
      <c r="J57" s="20">
        <f t="shared" si="5"/>
        <v>0</v>
      </c>
      <c r="K57" s="2">
        <v>0</v>
      </c>
      <c r="L57" s="20">
        <v>0</v>
      </c>
      <c r="M57" s="1">
        <v>20</v>
      </c>
      <c r="N57" s="20">
        <f t="shared" si="3"/>
        <v>1</v>
      </c>
    </row>
    <row r="58" spans="1:14" x14ac:dyDescent="0.25">
      <c r="A58" t="s">
        <v>300</v>
      </c>
      <c r="B58" s="15" t="s">
        <v>56</v>
      </c>
      <c r="C58" s="1">
        <v>0</v>
      </c>
      <c r="D58" s="20">
        <f t="shared" si="4"/>
        <v>0</v>
      </c>
      <c r="E58" s="2">
        <v>0</v>
      </c>
      <c r="F58" s="21">
        <v>0</v>
      </c>
      <c r="G58" s="1">
        <f t="shared" si="0"/>
        <v>20</v>
      </c>
      <c r="H58" s="20">
        <f t="shared" si="1"/>
        <v>1</v>
      </c>
      <c r="I58" s="1">
        <v>0</v>
      </c>
      <c r="J58" s="20">
        <f t="shared" si="5"/>
        <v>0</v>
      </c>
      <c r="K58" s="2">
        <v>0</v>
      </c>
      <c r="L58" s="20">
        <v>0</v>
      </c>
      <c r="M58" s="1">
        <v>20</v>
      </c>
      <c r="N58" s="20">
        <f t="shared" si="3"/>
        <v>1</v>
      </c>
    </row>
    <row r="59" spans="1:14" x14ac:dyDescent="0.25">
      <c r="A59" t="s">
        <v>300</v>
      </c>
      <c r="B59" s="15" t="s">
        <v>57</v>
      </c>
      <c r="C59" s="1">
        <v>2</v>
      </c>
      <c r="D59" s="20">
        <f t="shared" si="4"/>
        <v>0.1</v>
      </c>
      <c r="E59" s="2">
        <v>0</v>
      </c>
      <c r="F59" s="20">
        <f t="shared" si="6"/>
        <v>0</v>
      </c>
      <c r="G59" s="1">
        <f t="shared" si="0"/>
        <v>18</v>
      </c>
      <c r="H59" s="20">
        <f t="shared" si="1"/>
        <v>0.9</v>
      </c>
      <c r="I59" s="1">
        <v>2</v>
      </c>
      <c r="J59" s="20">
        <f t="shared" si="5"/>
        <v>0.1</v>
      </c>
      <c r="K59" s="2">
        <v>0</v>
      </c>
      <c r="L59" s="20">
        <f t="shared" si="2"/>
        <v>0</v>
      </c>
      <c r="M59" s="1">
        <v>18</v>
      </c>
      <c r="N59" s="20">
        <f t="shared" si="3"/>
        <v>0.9</v>
      </c>
    </row>
    <row r="60" spans="1:14" x14ac:dyDescent="0.25">
      <c r="A60" t="s">
        <v>300</v>
      </c>
      <c r="B60" s="15" t="s">
        <v>58</v>
      </c>
      <c r="C60" s="1">
        <v>0</v>
      </c>
      <c r="D60" s="20">
        <f t="shared" si="4"/>
        <v>0</v>
      </c>
      <c r="E60" s="2">
        <v>0</v>
      </c>
      <c r="F60" s="21">
        <v>0</v>
      </c>
      <c r="G60" s="1">
        <f t="shared" si="0"/>
        <v>20</v>
      </c>
      <c r="H60" s="20">
        <f t="shared" si="1"/>
        <v>1</v>
      </c>
      <c r="I60" s="1">
        <v>0</v>
      </c>
      <c r="J60" s="20">
        <f t="shared" si="5"/>
        <v>0</v>
      </c>
      <c r="K60" s="2">
        <v>0</v>
      </c>
      <c r="L60" s="20">
        <v>0</v>
      </c>
      <c r="M60" s="1">
        <v>20</v>
      </c>
      <c r="N60" s="20">
        <f t="shared" si="3"/>
        <v>1</v>
      </c>
    </row>
    <row r="61" spans="1:14" x14ac:dyDescent="0.25">
      <c r="A61" t="s">
        <v>300</v>
      </c>
      <c r="B61" s="15" t="s">
        <v>59</v>
      </c>
      <c r="C61" s="1">
        <v>0</v>
      </c>
      <c r="D61" s="20">
        <f t="shared" si="4"/>
        <v>0</v>
      </c>
      <c r="E61" s="2">
        <v>0</v>
      </c>
      <c r="F61" s="21">
        <v>0</v>
      </c>
      <c r="G61" s="1">
        <f t="shared" si="0"/>
        <v>20</v>
      </c>
      <c r="H61" s="20">
        <f t="shared" si="1"/>
        <v>1</v>
      </c>
      <c r="I61" s="1">
        <v>0</v>
      </c>
      <c r="J61" s="20">
        <f t="shared" si="5"/>
        <v>0</v>
      </c>
      <c r="K61" s="2">
        <v>0</v>
      </c>
      <c r="L61" s="20">
        <v>0</v>
      </c>
      <c r="M61" s="1">
        <v>20</v>
      </c>
      <c r="N61" s="20">
        <f t="shared" si="3"/>
        <v>1</v>
      </c>
    </row>
    <row r="62" spans="1:14" x14ac:dyDescent="0.25">
      <c r="A62" t="s">
        <v>300</v>
      </c>
      <c r="B62" s="15" t="s">
        <v>60</v>
      </c>
      <c r="C62" s="1">
        <v>6</v>
      </c>
      <c r="D62" s="20">
        <f t="shared" si="4"/>
        <v>0.3</v>
      </c>
      <c r="E62" s="2">
        <v>1</v>
      </c>
      <c r="F62" s="20">
        <f t="shared" si="6"/>
        <v>0.16666666666666666</v>
      </c>
      <c r="G62" s="1">
        <f t="shared" si="0"/>
        <v>14</v>
      </c>
      <c r="H62" s="20">
        <f t="shared" si="1"/>
        <v>0.7</v>
      </c>
      <c r="I62" s="1">
        <v>3</v>
      </c>
      <c r="J62" s="20">
        <f t="shared" si="5"/>
        <v>0.15</v>
      </c>
      <c r="K62" s="2">
        <v>0</v>
      </c>
      <c r="L62" s="20">
        <f t="shared" si="2"/>
        <v>0</v>
      </c>
      <c r="M62" s="1">
        <v>17</v>
      </c>
      <c r="N62" s="20">
        <f t="shared" si="3"/>
        <v>0.85</v>
      </c>
    </row>
    <row r="63" spans="1:14" x14ac:dyDescent="0.25">
      <c r="A63" t="s">
        <v>300</v>
      </c>
      <c r="B63" s="15" t="s">
        <v>61</v>
      </c>
      <c r="C63" s="1">
        <v>3</v>
      </c>
      <c r="D63" s="20">
        <f t="shared" si="4"/>
        <v>0.15</v>
      </c>
      <c r="E63" s="2">
        <v>0</v>
      </c>
      <c r="F63" s="20">
        <f t="shared" si="6"/>
        <v>0</v>
      </c>
      <c r="G63" s="1">
        <f t="shared" si="0"/>
        <v>17</v>
      </c>
      <c r="H63" s="20">
        <f t="shared" si="1"/>
        <v>0.85</v>
      </c>
      <c r="I63" s="1">
        <v>2</v>
      </c>
      <c r="J63" s="20">
        <f t="shared" si="5"/>
        <v>0.1</v>
      </c>
      <c r="K63" s="2">
        <v>0</v>
      </c>
      <c r="L63" s="20">
        <f t="shared" si="2"/>
        <v>0</v>
      </c>
      <c r="M63" s="1">
        <v>18</v>
      </c>
      <c r="N63" s="20">
        <f t="shared" si="3"/>
        <v>0.9</v>
      </c>
    </row>
    <row r="64" spans="1:14" x14ac:dyDescent="0.25">
      <c r="A64" t="s">
        <v>300</v>
      </c>
      <c r="B64" s="15" t="s">
        <v>62</v>
      </c>
      <c r="C64" s="1">
        <v>4</v>
      </c>
      <c r="D64" s="20">
        <f t="shared" si="4"/>
        <v>0.2</v>
      </c>
      <c r="E64" s="2">
        <v>0</v>
      </c>
      <c r="F64" s="20">
        <f t="shared" si="6"/>
        <v>0</v>
      </c>
      <c r="G64" s="1">
        <f t="shared" si="0"/>
        <v>16</v>
      </c>
      <c r="H64" s="20">
        <f t="shared" si="1"/>
        <v>0.8</v>
      </c>
      <c r="I64" s="1">
        <v>0</v>
      </c>
      <c r="J64" s="20">
        <f t="shared" si="5"/>
        <v>0</v>
      </c>
      <c r="K64" s="2">
        <v>0</v>
      </c>
      <c r="L64" s="20">
        <v>0</v>
      </c>
      <c r="M64" s="1">
        <v>20</v>
      </c>
      <c r="N64" s="20">
        <f t="shared" si="3"/>
        <v>1</v>
      </c>
    </row>
    <row r="65" spans="1:14" x14ac:dyDescent="0.25">
      <c r="A65" t="s">
        <v>300</v>
      </c>
      <c r="B65" s="15" t="s">
        <v>63</v>
      </c>
      <c r="C65" s="1">
        <v>8</v>
      </c>
      <c r="D65" s="20">
        <f t="shared" si="4"/>
        <v>0.4</v>
      </c>
      <c r="E65" s="2">
        <v>0</v>
      </c>
      <c r="F65" s="20">
        <f t="shared" si="6"/>
        <v>0</v>
      </c>
      <c r="G65" s="1">
        <f t="shared" si="0"/>
        <v>12</v>
      </c>
      <c r="H65" s="20">
        <f t="shared" si="1"/>
        <v>0.6</v>
      </c>
      <c r="I65" s="10">
        <v>3</v>
      </c>
      <c r="J65" s="23">
        <f t="shared" si="5"/>
        <v>0.15</v>
      </c>
      <c r="K65" s="12">
        <v>0</v>
      </c>
      <c r="L65" s="23">
        <f t="shared" si="2"/>
        <v>0</v>
      </c>
      <c r="M65" s="10">
        <v>17</v>
      </c>
      <c r="N65" s="23">
        <f t="shared" si="3"/>
        <v>0.85</v>
      </c>
    </row>
    <row r="66" spans="1:14" x14ac:dyDescent="0.25">
      <c r="A66" t="s">
        <v>300</v>
      </c>
      <c r="B66" s="15" t="s">
        <v>64</v>
      </c>
      <c r="C66" s="1">
        <v>10</v>
      </c>
      <c r="D66" s="20">
        <f t="shared" si="4"/>
        <v>0.5</v>
      </c>
      <c r="E66" s="2">
        <v>4</v>
      </c>
      <c r="F66" s="20">
        <f t="shared" si="6"/>
        <v>0.4</v>
      </c>
      <c r="G66" s="1">
        <f t="shared" si="0"/>
        <v>10</v>
      </c>
      <c r="H66" s="20">
        <f t="shared" si="1"/>
        <v>0.5</v>
      </c>
      <c r="I66" s="10">
        <v>7</v>
      </c>
      <c r="J66" s="23">
        <f t="shared" si="5"/>
        <v>0.35</v>
      </c>
      <c r="K66" s="12">
        <v>4</v>
      </c>
      <c r="L66" s="23">
        <f t="shared" si="2"/>
        <v>0.5714285714285714</v>
      </c>
      <c r="M66" s="10">
        <v>13</v>
      </c>
      <c r="N66" s="23">
        <f t="shared" si="3"/>
        <v>0.65</v>
      </c>
    </row>
    <row r="67" spans="1:14" x14ac:dyDescent="0.25">
      <c r="A67" t="s">
        <v>300</v>
      </c>
      <c r="B67" s="15" t="s">
        <v>65</v>
      </c>
      <c r="C67" s="1">
        <v>3</v>
      </c>
      <c r="D67" s="20">
        <f t="shared" si="4"/>
        <v>0.15</v>
      </c>
      <c r="E67" s="2">
        <v>0</v>
      </c>
      <c r="F67" s="20">
        <f t="shared" si="6"/>
        <v>0</v>
      </c>
      <c r="G67" s="1">
        <f t="shared" si="0"/>
        <v>17</v>
      </c>
      <c r="H67" s="20">
        <f t="shared" si="1"/>
        <v>0.85</v>
      </c>
      <c r="I67" s="10">
        <v>0</v>
      </c>
      <c r="J67" s="23">
        <f t="shared" si="5"/>
        <v>0</v>
      </c>
      <c r="K67" s="12">
        <v>0</v>
      </c>
      <c r="L67" s="23">
        <v>0</v>
      </c>
      <c r="M67" s="10">
        <v>20</v>
      </c>
      <c r="N67" s="23">
        <f t="shared" si="3"/>
        <v>1</v>
      </c>
    </row>
    <row r="68" spans="1:14" x14ac:dyDescent="0.25">
      <c r="A68" t="s">
        <v>300</v>
      </c>
      <c r="B68" s="15" t="s">
        <v>66</v>
      </c>
      <c r="C68" s="1">
        <v>7</v>
      </c>
      <c r="D68" s="20">
        <f t="shared" si="4"/>
        <v>0.35</v>
      </c>
      <c r="E68" s="2">
        <v>0</v>
      </c>
      <c r="F68" s="20">
        <f t="shared" si="6"/>
        <v>0</v>
      </c>
      <c r="G68" s="1">
        <f t="shared" ref="G68:G131" si="10">20-C68</f>
        <v>13</v>
      </c>
      <c r="H68" s="20">
        <f t="shared" ref="H68:H131" si="11">G68/20</f>
        <v>0.65</v>
      </c>
      <c r="I68" s="10">
        <v>4</v>
      </c>
      <c r="J68" s="23">
        <f t="shared" si="5"/>
        <v>0.2</v>
      </c>
      <c r="K68" s="12">
        <v>0</v>
      </c>
      <c r="L68" s="23">
        <f t="shared" ref="L68:L131" si="12">K68/I68</f>
        <v>0</v>
      </c>
      <c r="M68" s="10">
        <v>16</v>
      </c>
      <c r="N68" s="23">
        <f t="shared" ref="N68:N131" si="13">M68/20</f>
        <v>0.8</v>
      </c>
    </row>
    <row r="69" spans="1:14" x14ac:dyDescent="0.25">
      <c r="A69" t="s">
        <v>300</v>
      </c>
      <c r="B69" s="15" t="s">
        <v>67</v>
      </c>
      <c r="C69" s="1">
        <v>9</v>
      </c>
      <c r="D69" s="20">
        <f t="shared" ref="D69:D132" si="14">(C69)/20</f>
        <v>0.45</v>
      </c>
      <c r="E69" s="2">
        <v>2</v>
      </c>
      <c r="F69" s="20">
        <f t="shared" si="6"/>
        <v>0.22222222222222221</v>
      </c>
      <c r="G69" s="1">
        <f t="shared" si="10"/>
        <v>11</v>
      </c>
      <c r="H69" s="20">
        <f t="shared" si="11"/>
        <v>0.55000000000000004</v>
      </c>
      <c r="I69" s="10">
        <v>4</v>
      </c>
      <c r="J69" s="23">
        <f t="shared" ref="J69:J132" si="15">(I69)/20</f>
        <v>0.2</v>
      </c>
      <c r="K69" s="12">
        <v>2</v>
      </c>
      <c r="L69" s="23">
        <f t="shared" si="12"/>
        <v>0.5</v>
      </c>
      <c r="M69" s="10">
        <v>16</v>
      </c>
      <c r="N69" s="23">
        <f t="shared" si="13"/>
        <v>0.8</v>
      </c>
    </row>
    <row r="70" spans="1:14" x14ac:dyDescent="0.25">
      <c r="A70" t="s">
        <v>300</v>
      </c>
      <c r="B70" s="15" t="s">
        <v>68</v>
      </c>
      <c r="C70" s="1">
        <v>1</v>
      </c>
      <c r="D70" s="20">
        <f t="shared" si="14"/>
        <v>0.05</v>
      </c>
      <c r="E70" s="2">
        <v>0</v>
      </c>
      <c r="F70" s="20">
        <f t="shared" si="6"/>
        <v>0</v>
      </c>
      <c r="G70" s="1">
        <f t="shared" si="10"/>
        <v>19</v>
      </c>
      <c r="H70" s="20">
        <f t="shared" si="11"/>
        <v>0.95</v>
      </c>
      <c r="I70" s="10">
        <v>0</v>
      </c>
      <c r="J70" s="23">
        <f t="shared" si="15"/>
        <v>0</v>
      </c>
      <c r="K70" s="12">
        <v>0</v>
      </c>
      <c r="L70" s="23">
        <v>0</v>
      </c>
      <c r="M70" s="10">
        <v>20</v>
      </c>
      <c r="N70" s="23">
        <f t="shared" si="13"/>
        <v>1</v>
      </c>
    </row>
    <row r="71" spans="1:14" x14ac:dyDescent="0.25">
      <c r="A71" t="s">
        <v>300</v>
      </c>
      <c r="B71" s="15" t="s">
        <v>69</v>
      </c>
      <c r="C71" s="1">
        <v>4</v>
      </c>
      <c r="D71" s="20">
        <f t="shared" si="14"/>
        <v>0.2</v>
      </c>
      <c r="E71" s="2">
        <v>0</v>
      </c>
      <c r="F71" s="20">
        <f t="shared" si="6"/>
        <v>0</v>
      </c>
      <c r="G71" s="1">
        <f t="shared" si="10"/>
        <v>16</v>
      </c>
      <c r="H71" s="20">
        <f t="shared" si="11"/>
        <v>0.8</v>
      </c>
      <c r="I71" s="10">
        <v>1</v>
      </c>
      <c r="J71" s="23">
        <f t="shared" si="15"/>
        <v>0.05</v>
      </c>
      <c r="K71" s="12">
        <v>0</v>
      </c>
      <c r="L71" s="23">
        <f t="shared" si="12"/>
        <v>0</v>
      </c>
      <c r="M71" s="10">
        <v>19</v>
      </c>
      <c r="N71" s="23">
        <f t="shared" si="13"/>
        <v>0.95</v>
      </c>
    </row>
    <row r="72" spans="1:14" x14ac:dyDescent="0.25">
      <c r="A72" t="s">
        <v>300</v>
      </c>
      <c r="B72" s="15" t="s">
        <v>70</v>
      </c>
      <c r="C72" s="1">
        <v>4</v>
      </c>
      <c r="D72" s="20">
        <f t="shared" si="14"/>
        <v>0.2</v>
      </c>
      <c r="E72" s="2">
        <v>0</v>
      </c>
      <c r="F72" s="20">
        <f t="shared" ref="F72:F135" si="16">E72/C72</f>
        <v>0</v>
      </c>
      <c r="G72" s="1">
        <f t="shared" si="10"/>
        <v>16</v>
      </c>
      <c r="H72" s="20">
        <f t="shared" si="11"/>
        <v>0.8</v>
      </c>
      <c r="I72" s="10">
        <v>2</v>
      </c>
      <c r="J72" s="23">
        <f t="shared" si="15"/>
        <v>0.1</v>
      </c>
      <c r="K72" s="12">
        <v>0</v>
      </c>
      <c r="L72" s="23">
        <f t="shared" si="12"/>
        <v>0</v>
      </c>
      <c r="M72" s="10">
        <v>18</v>
      </c>
      <c r="N72" s="23">
        <f t="shared" si="13"/>
        <v>0.9</v>
      </c>
    </row>
    <row r="73" spans="1:14" x14ac:dyDescent="0.25">
      <c r="A73" t="s">
        <v>300</v>
      </c>
      <c r="B73" s="15" t="s">
        <v>71</v>
      </c>
      <c r="C73" s="1">
        <v>17</v>
      </c>
      <c r="D73" s="20">
        <f t="shared" si="14"/>
        <v>0.85</v>
      </c>
      <c r="E73" s="1">
        <v>0</v>
      </c>
      <c r="F73" s="20">
        <f t="shared" si="16"/>
        <v>0</v>
      </c>
      <c r="G73" s="1">
        <f t="shared" si="10"/>
        <v>3</v>
      </c>
      <c r="H73" s="20">
        <f t="shared" si="11"/>
        <v>0.15</v>
      </c>
      <c r="I73" s="10">
        <v>0</v>
      </c>
      <c r="J73" s="23">
        <f t="shared" si="15"/>
        <v>0</v>
      </c>
      <c r="K73" s="10">
        <v>0</v>
      </c>
      <c r="L73" s="23">
        <v>0</v>
      </c>
      <c r="M73" s="10">
        <v>20</v>
      </c>
      <c r="N73" s="23">
        <f t="shared" si="13"/>
        <v>1</v>
      </c>
    </row>
    <row r="74" spans="1:14" x14ac:dyDescent="0.25">
      <c r="A74" t="s">
        <v>300</v>
      </c>
      <c r="B74" s="15" t="s">
        <v>72</v>
      </c>
      <c r="C74" s="1">
        <v>16</v>
      </c>
      <c r="D74" s="20">
        <f t="shared" si="14"/>
        <v>0.8</v>
      </c>
      <c r="E74" s="2">
        <v>2</v>
      </c>
      <c r="F74" s="20">
        <f t="shared" si="16"/>
        <v>0.125</v>
      </c>
      <c r="G74" s="1">
        <f t="shared" si="10"/>
        <v>4</v>
      </c>
      <c r="H74" s="20">
        <f t="shared" si="11"/>
        <v>0.2</v>
      </c>
      <c r="I74" s="10">
        <v>8</v>
      </c>
      <c r="J74" s="23">
        <f t="shared" si="15"/>
        <v>0.4</v>
      </c>
      <c r="K74" s="12">
        <v>3</v>
      </c>
      <c r="L74" s="23">
        <f t="shared" si="12"/>
        <v>0.375</v>
      </c>
      <c r="M74" s="10">
        <v>12</v>
      </c>
      <c r="N74" s="23">
        <f t="shared" si="13"/>
        <v>0.6</v>
      </c>
    </row>
    <row r="75" spans="1:14" x14ac:dyDescent="0.25">
      <c r="A75" t="s">
        <v>300</v>
      </c>
      <c r="B75" s="15" t="s">
        <v>73</v>
      </c>
      <c r="C75" s="1">
        <v>14</v>
      </c>
      <c r="D75" s="20">
        <f t="shared" si="14"/>
        <v>0.7</v>
      </c>
      <c r="E75" s="2">
        <v>1</v>
      </c>
      <c r="F75" s="20">
        <f t="shared" si="16"/>
        <v>7.1428571428571425E-2</v>
      </c>
      <c r="G75" s="1">
        <f t="shared" si="10"/>
        <v>6</v>
      </c>
      <c r="H75" s="20">
        <f t="shared" si="11"/>
        <v>0.3</v>
      </c>
      <c r="I75" s="10">
        <v>11</v>
      </c>
      <c r="J75" s="23">
        <f t="shared" si="15"/>
        <v>0.55000000000000004</v>
      </c>
      <c r="K75" s="12">
        <v>2</v>
      </c>
      <c r="L75" s="23">
        <f t="shared" si="12"/>
        <v>0.18181818181818182</v>
      </c>
      <c r="M75" s="10">
        <v>9</v>
      </c>
      <c r="N75" s="23">
        <f t="shared" si="13"/>
        <v>0.45</v>
      </c>
    </row>
    <row r="76" spans="1:14" x14ac:dyDescent="0.25">
      <c r="A76" t="s">
        <v>300</v>
      </c>
      <c r="B76" s="15" t="s">
        <v>74</v>
      </c>
      <c r="C76" s="1">
        <v>16</v>
      </c>
      <c r="D76" s="20">
        <f t="shared" si="14"/>
        <v>0.8</v>
      </c>
      <c r="E76" s="2">
        <v>2</v>
      </c>
      <c r="F76" s="20">
        <f t="shared" si="16"/>
        <v>0.125</v>
      </c>
      <c r="G76" s="1">
        <f t="shared" si="10"/>
        <v>4</v>
      </c>
      <c r="H76" s="20">
        <f t="shared" si="11"/>
        <v>0.2</v>
      </c>
      <c r="I76" s="10">
        <v>9</v>
      </c>
      <c r="J76" s="23">
        <f t="shared" si="15"/>
        <v>0.45</v>
      </c>
      <c r="K76" s="12">
        <v>5</v>
      </c>
      <c r="L76" s="23">
        <f t="shared" si="12"/>
        <v>0.55555555555555558</v>
      </c>
      <c r="M76" s="10">
        <v>11</v>
      </c>
      <c r="N76" s="23">
        <f t="shared" si="13"/>
        <v>0.55000000000000004</v>
      </c>
    </row>
    <row r="77" spans="1:14" x14ac:dyDescent="0.25">
      <c r="A77" t="s">
        <v>300</v>
      </c>
      <c r="B77" s="15" t="s">
        <v>75</v>
      </c>
      <c r="C77" s="1">
        <v>16</v>
      </c>
      <c r="D77" s="20">
        <f t="shared" si="14"/>
        <v>0.8</v>
      </c>
      <c r="E77" s="2">
        <v>2</v>
      </c>
      <c r="F77" s="20">
        <f t="shared" si="16"/>
        <v>0.125</v>
      </c>
      <c r="G77" s="1">
        <f t="shared" si="10"/>
        <v>4</v>
      </c>
      <c r="H77" s="20">
        <f t="shared" si="11"/>
        <v>0.2</v>
      </c>
      <c r="I77" s="10">
        <v>13</v>
      </c>
      <c r="J77" s="23">
        <f t="shared" si="15"/>
        <v>0.65</v>
      </c>
      <c r="K77" s="12">
        <v>3</v>
      </c>
      <c r="L77" s="23">
        <f t="shared" si="12"/>
        <v>0.23076923076923078</v>
      </c>
      <c r="M77" s="10">
        <v>7</v>
      </c>
      <c r="N77" s="23">
        <f t="shared" si="13"/>
        <v>0.35</v>
      </c>
    </row>
    <row r="78" spans="1:14" x14ac:dyDescent="0.25">
      <c r="A78" t="s">
        <v>300</v>
      </c>
      <c r="B78" s="15" t="s">
        <v>76</v>
      </c>
      <c r="C78" s="1">
        <v>20</v>
      </c>
      <c r="D78" s="20">
        <f t="shared" si="14"/>
        <v>1</v>
      </c>
      <c r="E78" s="2">
        <v>2</v>
      </c>
      <c r="F78" s="20">
        <f t="shared" si="16"/>
        <v>0.1</v>
      </c>
      <c r="G78" s="1">
        <f t="shared" si="10"/>
        <v>0</v>
      </c>
      <c r="H78" s="20">
        <f t="shared" si="11"/>
        <v>0</v>
      </c>
      <c r="I78" s="10">
        <v>11</v>
      </c>
      <c r="J78" s="23">
        <f t="shared" si="15"/>
        <v>0.55000000000000004</v>
      </c>
      <c r="K78" s="12">
        <v>2</v>
      </c>
      <c r="L78" s="23">
        <f t="shared" si="12"/>
        <v>0.18181818181818182</v>
      </c>
      <c r="M78" s="10">
        <v>9</v>
      </c>
      <c r="N78" s="23">
        <f t="shared" si="13"/>
        <v>0.45</v>
      </c>
    </row>
    <row r="79" spans="1:14" x14ac:dyDescent="0.25">
      <c r="A79" t="s">
        <v>300</v>
      </c>
      <c r="B79" s="15" t="s">
        <v>77</v>
      </c>
      <c r="C79" s="1">
        <v>11</v>
      </c>
      <c r="D79" s="20">
        <f t="shared" si="14"/>
        <v>0.55000000000000004</v>
      </c>
      <c r="E79" s="2">
        <v>0</v>
      </c>
      <c r="F79" s="20">
        <f t="shared" si="16"/>
        <v>0</v>
      </c>
      <c r="G79" s="1">
        <f t="shared" si="10"/>
        <v>9</v>
      </c>
      <c r="H79" s="20">
        <f t="shared" si="11"/>
        <v>0.45</v>
      </c>
      <c r="I79" s="10">
        <v>3</v>
      </c>
      <c r="J79" s="23">
        <f t="shared" si="15"/>
        <v>0.15</v>
      </c>
      <c r="K79" s="12">
        <v>1</v>
      </c>
      <c r="L79" s="23">
        <f t="shared" si="12"/>
        <v>0.33333333333333331</v>
      </c>
      <c r="M79" s="10">
        <v>17</v>
      </c>
      <c r="N79" s="23">
        <f t="shared" si="13"/>
        <v>0.85</v>
      </c>
    </row>
    <row r="80" spans="1:14" x14ac:dyDescent="0.25">
      <c r="A80" t="s">
        <v>300</v>
      </c>
      <c r="B80" s="15" t="s">
        <v>78</v>
      </c>
      <c r="C80" s="1">
        <v>1</v>
      </c>
      <c r="D80" s="20">
        <f t="shared" si="14"/>
        <v>0.05</v>
      </c>
      <c r="E80" s="2">
        <v>1</v>
      </c>
      <c r="F80" s="21">
        <v>0</v>
      </c>
      <c r="G80" s="1">
        <f t="shared" si="10"/>
        <v>19</v>
      </c>
      <c r="H80" s="20">
        <f t="shared" si="11"/>
        <v>0.95</v>
      </c>
      <c r="I80" s="10">
        <v>1</v>
      </c>
      <c r="J80" s="23">
        <f t="shared" si="15"/>
        <v>0.05</v>
      </c>
      <c r="K80" s="12">
        <v>1</v>
      </c>
      <c r="L80" s="23">
        <f t="shared" si="12"/>
        <v>1</v>
      </c>
      <c r="M80" s="10">
        <v>19</v>
      </c>
      <c r="N80" s="23">
        <f t="shared" si="13"/>
        <v>0.95</v>
      </c>
    </row>
    <row r="81" spans="1:14" x14ac:dyDescent="0.25">
      <c r="A81" t="s">
        <v>300</v>
      </c>
      <c r="B81" s="15" t="s">
        <v>79</v>
      </c>
      <c r="C81" s="1">
        <v>3</v>
      </c>
      <c r="D81" s="20">
        <f t="shared" si="14"/>
        <v>0.15</v>
      </c>
      <c r="E81" s="2">
        <v>3</v>
      </c>
      <c r="F81" s="21">
        <v>0</v>
      </c>
      <c r="G81" s="1">
        <f t="shared" si="10"/>
        <v>17</v>
      </c>
      <c r="H81" s="20">
        <f t="shared" si="11"/>
        <v>0.85</v>
      </c>
      <c r="I81" s="10">
        <v>4</v>
      </c>
      <c r="J81" s="23">
        <f t="shared" si="15"/>
        <v>0.2</v>
      </c>
      <c r="K81" s="12">
        <v>4</v>
      </c>
      <c r="L81" s="23">
        <f t="shared" si="12"/>
        <v>1</v>
      </c>
      <c r="M81" s="10">
        <v>16</v>
      </c>
      <c r="N81" s="23">
        <f t="shared" si="13"/>
        <v>0.8</v>
      </c>
    </row>
    <row r="82" spans="1:14" x14ac:dyDescent="0.25">
      <c r="A82" t="s">
        <v>300</v>
      </c>
      <c r="B82" s="15" t="s">
        <v>80</v>
      </c>
      <c r="C82" s="1">
        <v>3</v>
      </c>
      <c r="D82" s="20">
        <f t="shared" si="14"/>
        <v>0.15</v>
      </c>
      <c r="E82" s="2">
        <v>3</v>
      </c>
      <c r="F82" s="21">
        <v>0</v>
      </c>
      <c r="G82" s="1">
        <f t="shared" si="10"/>
        <v>17</v>
      </c>
      <c r="H82" s="20">
        <f t="shared" si="11"/>
        <v>0.85</v>
      </c>
      <c r="I82" s="10">
        <v>4</v>
      </c>
      <c r="J82" s="23">
        <f t="shared" si="15"/>
        <v>0.2</v>
      </c>
      <c r="K82" s="12">
        <v>4</v>
      </c>
      <c r="L82" s="23">
        <f t="shared" si="12"/>
        <v>1</v>
      </c>
      <c r="M82" s="10">
        <v>16</v>
      </c>
      <c r="N82" s="23">
        <f t="shared" si="13"/>
        <v>0.8</v>
      </c>
    </row>
    <row r="83" spans="1:14" x14ac:dyDescent="0.25">
      <c r="A83" t="s">
        <v>300</v>
      </c>
      <c r="B83" s="15" t="s">
        <v>81</v>
      </c>
      <c r="C83" s="1">
        <v>2</v>
      </c>
      <c r="D83" s="20">
        <f t="shared" si="14"/>
        <v>0.1</v>
      </c>
      <c r="E83" s="2">
        <v>2</v>
      </c>
      <c r="F83" s="21">
        <v>0</v>
      </c>
      <c r="G83" s="1">
        <f t="shared" si="10"/>
        <v>18</v>
      </c>
      <c r="H83" s="20">
        <f t="shared" si="11"/>
        <v>0.9</v>
      </c>
      <c r="I83" s="10">
        <v>3</v>
      </c>
      <c r="J83" s="23">
        <f t="shared" si="15"/>
        <v>0.15</v>
      </c>
      <c r="K83" s="12">
        <v>3</v>
      </c>
      <c r="L83" s="23">
        <f t="shared" si="12"/>
        <v>1</v>
      </c>
      <c r="M83" s="10">
        <v>17</v>
      </c>
      <c r="N83" s="23">
        <f t="shared" si="13"/>
        <v>0.85</v>
      </c>
    </row>
    <row r="84" spans="1:14" x14ac:dyDescent="0.25">
      <c r="A84" t="s">
        <v>300</v>
      </c>
      <c r="B84" s="15" t="s">
        <v>82</v>
      </c>
      <c r="C84" s="1">
        <v>16</v>
      </c>
      <c r="D84" s="20">
        <f t="shared" si="14"/>
        <v>0.8</v>
      </c>
      <c r="E84" s="2">
        <v>0</v>
      </c>
      <c r="F84" s="20">
        <f t="shared" si="16"/>
        <v>0</v>
      </c>
      <c r="G84" s="1">
        <f t="shared" si="10"/>
        <v>4</v>
      </c>
      <c r="H84" s="20">
        <f t="shared" si="11"/>
        <v>0.2</v>
      </c>
      <c r="I84" s="10">
        <v>2</v>
      </c>
      <c r="J84" s="23">
        <f t="shared" si="15"/>
        <v>0.1</v>
      </c>
      <c r="K84" s="12">
        <v>0</v>
      </c>
      <c r="L84" s="23">
        <f t="shared" si="12"/>
        <v>0</v>
      </c>
      <c r="M84" s="10">
        <v>18</v>
      </c>
      <c r="N84" s="23">
        <f t="shared" si="13"/>
        <v>0.9</v>
      </c>
    </row>
    <row r="85" spans="1:14" x14ac:dyDescent="0.25">
      <c r="A85" t="s">
        <v>300</v>
      </c>
      <c r="B85" s="15" t="s">
        <v>83</v>
      </c>
      <c r="C85" s="1">
        <v>7</v>
      </c>
      <c r="D85" s="20">
        <f t="shared" si="14"/>
        <v>0.35</v>
      </c>
      <c r="E85" s="2">
        <v>1</v>
      </c>
      <c r="F85" s="20">
        <f t="shared" si="16"/>
        <v>0.14285714285714285</v>
      </c>
      <c r="G85" s="1">
        <f t="shared" si="10"/>
        <v>13</v>
      </c>
      <c r="H85" s="20">
        <f t="shared" si="11"/>
        <v>0.65</v>
      </c>
      <c r="I85" s="10">
        <v>1</v>
      </c>
      <c r="J85" s="23">
        <f t="shared" si="15"/>
        <v>0.05</v>
      </c>
      <c r="K85" s="12">
        <v>1</v>
      </c>
      <c r="L85" s="23">
        <f t="shared" si="12"/>
        <v>1</v>
      </c>
      <c r="M85" s="10">
        <v>19</v>
      </c>
      <c r="N85" s="23">
        <f t="shared" si="13"/>
        <v>0.95</v>
      </c>
    </row>
    <row r="86" spans="1:14" x14ac:dyDescent="0.25">
      <c r="A86" t="s">
        <v>300</v>
      </c>
      <c r="B86" s="15" t="s">
        <v>84</v>
      </c>
      <c r="C86" s="1">
        <v>5</v>
      </c>
      <c r="D86" s="20">
        <f t="shared" si="14"/>
        <v>0.25</v>
      </c>
      <c r="E86" s="2">
        <v>0</v>
      </c>
      <c r="F86" s="20">
        <f t="shared" si="16"/>
        <v>0</v>
      </c>
      <c r="G86" s="1">
        <f t="shared" si="10"/>
        <v>15</v>
      </c>
      <c r="H86" s="20">
        <f t="shared" si="11"/>
        <v>0.75</v>
      </c>
      <c r="I86" s="10">
        <v>4</v>
      </c>
      <c r="J86" s="23">
        <f t="shared" si="15"/>
        <v>0.2</v>
      </c>
      <c r="K86" s="12">
        <v>1</v>
      </c>
      <c r="L86" s="23">
        <f t="shared" si="12"/>
        <v>0.25</v>
      </c>
      <c r="M86" s="10">
        <v>16</v>
      </c>
      <c r="N86" s="23">
        <f t="shared" si="13"/>
        <v>0.8</v>
      </c>
    </row>
    <row r="87" spans="1:14" x14ac:dyDescent="0.25">
      <c r="A87" t="s">
        <v>300</v>
      </c>
      <c r="B87" s="15" t="s">
        <v>85</v>
      </c>
      <c r="C87" s="1">
        <v>2</v>
      </c>
      <c r="D87" s="20">
        <f t="shared" si="14"/>
        <v>0.1</v>
      </c>
      <c r="E87" s="2">
        <v>0</v>
      </c>
      <c r="F87" s="20">
        <f t="shared" si="16"/>
        <v>0</v>
      </c>
      <c r="G87" s="1">
        <f t="shared" si="10"/>
        <v>18</v>
      </c>
      <c r="H87" s="20">
        <f t="shared" si="11"/>
        <v>0.9</v>
      </c>
      <c r="I87" s="10">
        <v>4</v>
      </c>
      <c r="J87" s="23">
        <f t="shared" si="15"/>
        <v>0.2</v>
      </c>
      <c r="K87" s="12">
        <v>1</v>
      </c>
      <c r="L87" s="23">
        <f t="shared" si="12"/>
        <v>0.25</v>
      </c>
      <c r="M87" s="10">
        <v>16</v>
      </c>
      <c r="N87" s="23">
        <f t="shared" si="13"/>
        <v>0.8</v>
      </c>
    </row>
    <row r="88" spans="1:14" x14ac:dyDescent="0.25">
      <c r="A88" t="s">
        <v>300</v>
      </c>
      <c r="B88" s="15" t="s">
        <v>86</v>
      </c>
      <c r="C88" s="1">
        <v>1</v>
      </c>
      <c r="D88" s="20">
        <f t="shared" si="14"/>
        <v>0.05</v>
      </c>
      <c r="E88" s="2">
        <v>0</v>
      </c>
      <c r="F88" s="20">
        <f t="shared" si="16"/>
        <v>0</v>
      </c>
      <c r="G88" s="1">
        <f t="shared" si="10"/>
        <v>19</v>
      </c>
      <c r="H88" s="20">
        <f t="shared" si="11"/>
        <v>0.95</v>
      </c>
      <c r="I88" s="10">
        <v>1</v>
      </c>
      <c r="J88" s="23">
        <f t="shared" si="15"/>
        <v>0.05</v>
      </c>
      <c r="K88" s="12">
        <v>1</v>
      </c>
      <c r="L88" s="23">
        <f t="shared" si="12"/>
        <v>1</v>
      </c>
      <c r="M88" s="10">
        <v>19</v>
      </c>
      <c r="N88" s="23">
        <f t="shared" si="13"/>
        <v>0.95</v>
      </c>
    </row>
    <row r="89" spans="1:14" x14ac:dyDescent="0.25">
      <c r="A89" t="s">
        <v>300</v>
      </c>
      <c r="B89" s="15" t="s">
        <v>87</v>
      </c>
      <c r="C89" s="1">
        <v>4</v>
      </c>
      <c r="D89" s="20">
        <f t="shared" si="14"/>
        <v>0.2</v>
      </c>
      <c r="E89" s="2">
        <v>1</v>
      </c>
      <c r="F89" s="20">
        <f t="shared" si="16"/>
        <v>0.25</v>
      </c>
      <c r="G89" s="1">
        <f t="shared" si="10"/>
        <v>16</v>
      </c>
      <c r="H89" s="20">
        <f t="shared" si="11"/>
        <v>0.8</v>
      </c>
      <c r="I89" s="10">
        <v>1</v>
      </c>
      <c r="J89" s="23">
        <f t="shared" si="15"/>
        <v>0.05</v>
      </c>
      <c r="K89" s="12">
        <v>0</v>
      </c>
      <c r="L89" s="23">
        <f t="shared" si="12"/>
        <v>0</v>
      </c>
      <c r="M89" s="10">
        <v>19</v>
      </c>
      <c r="N89" s="23">
        <f t="shared" si="13"/>
        <v>0.95</v>
      </c>
    </row>
    <row r="90" spans="1:14" x14ac:dyDescent="0.25">
      <c r="A90" t="s">
        <v>300</v>
      </c>
      <c r="B90" s="15" t="s">
        <v>88</v>
      </c>
      <c r="C90" s="1">
        <v>6</v>
      </c>
      <c r="D90" s="20">
        <f t="shared" si="14"/>
        <v>0.3</v>
      </c>
      <c r="E90" s="2">
        <v>0</v>
      </c>
      <c r="F90" s="20">
        <f t="shared" si="16"/>
        <v>0</v>
      </c>
      <c r="G90" s="1">
        <f t="shared" si="10"/>
        <v>14</v>
      </c>
      <c r="H90" s="20">
        <f t="shared" si="11"/>
        <v>0.7</v>
      </c>
      <c r="I90" s="10">
        <v>6</v>
      </c>
      <c r="J90" s="23">
        <f t="shared" si="15"/>
        <v>0.3</v>
      </c>
      <c r="K90" s="12">
        <v>0</v>
      </c>
      <c r="L90" s="23">
        <f t="shared" si="12"/>
        <v>0</v>
      </c>
      <c r="M90" s="10">
        <v>14</v>
      </c>
      <c r="N90" s="23">
        <f t="shared" si="13"/>
        <v>0.7</v>
      </c>
    </row>
    <row r="91" spans="1:14" x14ac:dyDescent="0.25">
      <c r="A91" t="s">
        <v>300</v>
      </c>
      <c r="B91" s="15" t="s">
        <v>89</v>
      </c>
      <c r="C91" s="1">
        <v>19</v>
      </c>
      <c r="D91" s="20">
        <f t="shared" si="14"/>
        <v>0.95</v>
      </c>
      <c r="E91" s="2">
        <v>1</v>
      </c>
      <c r="F91" s="20">
        <f t="shared" si="16"/>
        <v>5.2631578947368418E-2</v>
      </c>
      <c r="G91" s="1">
        <f t="shared" si="10"/>
        <v>1</v>
      </c>
      <c r="H91" s="20">
        <f t="shared" si="11"/>
        <v>0.05</v>
      </c>
      <c r="I91" s="10">
        <v>14</v>
      </c>
      <c r="J91" s="23">
        <f t="shared" si="15"/>
        <v>0.7</v>
      </c>
      <c r="K91" s="12">
        <v>0</v>
      </c>
      <c r="L91" s="23">
        <f t="shared" si="12"/>
        <v>0</v>
      </c>
      <c r="M91" s="10">
        <v>6</v>
      </c>
      <c r="N91" s="23">
        <f t="shared" si="13"/>
        <v>0.3</v>
      </c>
    </row>
    <row r="92" spans="1:14" x14ac:dyDescent="0.25">
      <c r="A92" t="s">
        <v>300</v>
      </c>
      <c r="B92" s="15" t="s">
        <v>90</v>
      </c>
      <c r="C92" s="1">
        <v>7</v>
      </c>
      <c r="D92" s="20">
        <f t="shared" si="14"/>
        <v>0.35</v>
      </c>
      <c r="E92" s="2">
        <v>1</v>
      </c>
      <c r="F92" s="22">
        <f t="shared" si="16"/>
        <v>0.14285714285714285</v>
      </c>
      <c r="G92" s="1">
        <f t="shared" si="10"/>
        <v>13</v>
      </c>
      <c r="H92" s="20">
        <f t="shared" si="11"/>
        <v>0.65</v>
      </c>
      <c r="I92" s="10">
        <v>1</v>
      </c>
      <c r="J92" s="23">
        <f t="shared" si="15"/>
        <v>0.05</v>
      </c>
      <c r="K92" s="12">
        <v>1</v>
      </c>
      <c r="L92" s="23">
        <f t="shared" si="12"/>
        <v>1</v>
      </c>
      <c r="M92" s="10">
        <v>19</v>
      </c>
      <c r="N92" s="23">
        <f t="shared" si="13"/>
        <v>0.95</v>
      </c>
    </row>
    <row r="93" spans="1:14" x14ac:dyDescent="0.25">
      <c r="A93" t="s">
        <v>300</v>
      </c>
      <c r="B93" s="15" t="s">
        <v>91</v>
      </c>
      <c r="C93" s="1">
        <v>2</v>
      </c>
      <c r="D93" s="20">
        <f t="shared" si="14"/>
        <v>0.1</v>
      </c>
      <c r="E93" s="2">
        <v>0</v>
      </c>
      <c r="F93" s="22">
        <f t="shared" si="16"/>
        <v>0</v>
      </c>
      <c r="G93" s="1">
        <f t="shared" si="10"/>
        <v>18</v>
      </c>
      <c r="H93" s="20">
        <f t="shared" si="11"/>
        <v>0.9</v>
      </c>
      <c r="I93" s="10">
        <v>11</v>
      </c>
      <c r="J93" s="23">
        <f t="shared" si="15"/>
        <v>0.55000000000000004</v>
      </c>
      <c r="K93" s="12">
        <v>2</v>
      </c>
      <c r="L93" s="23">
        <f t="shared" si="12"/>
        <v>0.18181818181818182</v>
      </c>
      <c r="M93" s="10">
        <v>9</v>
      </c>
      <c r="N93" s="23">
        <f t="shared" si="13"/>
        <v>0.45</v>
      </c>
    </row>
    <row r="94" spans="1:14" x14ac:dyDescent="0.25">
      <c r="A94" t="s">
        <v>300</v>
      </c>
      <c r="B94" s="15" t="s">
        <v>92</v>
      </c>
      <c r="C94" s="1">
        <v>5</v>
      </c>
      <c r="D94" s="20">
        <f t="shared" si="14"/>
        <v>0.25</v>
      </c>
      <c r="E94" s="2">
        <v>1</v>
      </c>
      <c r="F94" s="22">
        <f t="shared" si="16"/>
        <v>0.2</v>
      </c>
      <c r="G94" s="1">
        <f t="shared" si="10"/>
        <v>15</v>
      </c>
      <c r="H94" s="20">
        <f t="shared" si="11"/>
        <v>0.75</v>
      </c>
      <c r="I94" s="10">
        <v>1</v>
      </c>
      <c r="J94" s="23">
        <f t="shared" si="15"/>
        <v>0.05</v>
      </c>
      <c r="K94" s="12">
        <v>1</v>
      </c>
      <c r="L94" s="23">
        <f t="shared" si="12"/>
        <v>1</v>
      </c>
      <c r="M94" s="10">
        <v>19</v>
      </c>
      <c r="N94" s="23">
        <f t="shared" si="13"/>
        <v>0.95</v>
      </c>
    </row>
    <row r="95" spans="1:14" x14ac:dyDescent="0.25">
      <c r="A95" t="s">
        <v>300</v>
      </c>
      <c r="B95" s="16" t="s">
        <v>93</v>
      </c>
      <c r="C95" s="1">
        <v>0</v>
      </c>
      <c r="D95" s="20">
        <f t="shared" si="14"/>
        <v>0</v>
      </c>
      <c r="E95" s="2">
        <v>0</v>
      </c>
      <c r="F95" s="21">
        <v>0</v>
      </c>
      <c r="G95" s="1">
        <f t="shared" si="10"/>
        <v>20</v>
      </c>
      <c r="H95" s="20">
        <f t="shared" si="11"/>
        <v>1</v>
      </c>
      <c r="I95" s="10">
        <v>0</v>
      </c>
      <c r="J95" s="23">
        <f t="shared" si="15"/>
        <v>0</v>
      </c>
      <c r="K95" s="12">
        <v>0</v>
      </c>
      <c r="L95" s="23">
        <v>0</v>
      </c>
      <c r="M95" s="10">
        <v>20</v>
      </c>
      <c r="N95" s="23">
        <f t="shared" si="13"/>
        <v>1</v>
      </c>
    </row>
    <row r="96" spans="1:14" x14ac:dyDescent="0.25">
      <c r="A96" t="s">
        <v>300</v>
      </c>
      <c r="B96" s="15" t="s">
        <v>94</v>
      </c>
      <c r="C96" s="1">
        <v>0</v>
      </c>
      <c r="D96" s="20">
        <f t="shared" si="14"/>
        <v>0</v>
      </c>
      <c r="E96" s="2">
        <v>0</v>
      </c>
      <c r="F96" s="21">
        <v>0</v>
      </c>
      <c r="G96" s="1">
        <f t="shared" si="10"/>
        <v>20</v>
      </c>
      <c r="H96" s="20">
        <f t="shared" si="11"/>
        <v>1</v>
      </c>
      <c r="I96" s="10">
        <v>0</v>
      </c>
      <c r="J96" s="23">
        <f t="shared" si="15"/>
        <v>0</v>
      </c>
      <c r="K96" s="12">
        <v>0</v>
      </c>
      <c r="L96" s="23">
        <v>0</v>
      </c>
      <c r="M96" s="10">
        <v>20</v>
      </c>
      <c r="N96" s="23">
        <f t="shared" si="13"/>
        <v>1</v>
      </c>
    </row>
    <row r="97" spans="1:14" x14ac:dyDescent="0.25">
      <c r="A97" t="s">
        <v>300</v>
      </c>
      <c r="B97" s="15" t="s">
        <v>95</v>
      </c>
      <c r="C97" s="1">
        <v>5</v>
      </c>
      <c r="D97" s="20">
        <f t="shared" si="14"/>
        <v>0.25</v>
      </c>
      <c r="E97" s="2">
        <v>2</v>
      </c>
      <c r="F97" s="22">
        <f t="shared" si="16"/>
        <v>0.4</v>
      </c>
      <c r="G97" s="1">
        <f t="shared" si="10"/>
        <v>15</v>
      </c>
      <c r="H97" s="20">
        <f t="shared" si="11"/>
        <v>0.75</v>
      </c>
      <c r="I97" s="10">
        <v>4</v>
      </c>
      <c r="J97" s="23">
        <f t="shared" si="15"/>
        <v>0.2</v>
      </c>
      <c r="K97" s="12">
        <v>1</v>
      </c>
      <c r="L97" s="23">
        <f t="shared" si="12"/>
        <v>0.25</v>
      </c>
      <c r="M97" s="10">
        <v>16</v>
      </c>
      <c r="N97" s="23">
        <f t="shared" si="13"/>
        <v>0.8</v>
      </c>
    </row>
    <row r="98" spans="1:14" x14ac:dyDescent="0.25">
      <c r="A98" t="s">
        <v>300</v>
      </c>
      <c r="B98" s="15" t="s">
        <v>96</v>
      </c>
      <c r="C98" s="1">
        <v>1</v>
      </c>
      <c r="D98" s="20">
        <f t="shared" si="14"/>
        <v>0.05</v>
      </c>
      <c r="E98" s="2">
        <v>0</v>
      </c>
      <c r="F98" s="22">
        <f t="shared" si="16"/>
        <v>0</v>
      </c>
      <c r="G98" s="1">
        <f t="shared" si="10"/>
        <v>19</v>
      </c>
      <c r="H98" s="20">
        <f t="shared" si="11"/>
        <v>0.95</v>
      </c>
      <c r="I98" s="10">
        <v>0</v>
      </c>
      <c r="J98" s="23">
        <f t="shared" si="15"/>
        <v>0</v>
      </c>
      <c r="K98" s="12">
        <v>0</v>
      </c>
      <c r="L98" s="23">
        <v>0</v>
      </c>
      <c r="M98" s="10">
        <v>20</v>
      </c>
      <c r="N98" s="23">
        <f t="shared" si="13"/>
        <v>1</v>
      </c>
    </row>
    <row r="99" spans="1:14" x14ac:dyDescent="0.25">
      <c r="A99" t="s">
        <v>300</v>
      </c>
      <c r="B99" s="15" t="s">
        <v>97</v>
      </c>
      <c r="C99" s="1">
        <v>5</v>
      </c>
      <c r="D99" s="20">
        <f t="shared" si="14"/>
        <v>0.25</v>
      </c>
      <c r="E99" s="2">
        <v>1</v>
      </c>
      <c r="F99" s="22">
        <f t="shared" si="16"/>
        <v>0.2</v>
      </c>
      <c r="G99" s="1">
        <f t="shared" si="10"/>
        <v>15</v>
      </c>
      <c r="H99" s="20">
        <f t="shared" si="11"/>
        <v>0.75</v>
      </c>
      <c r="I99" s="10">
        <v>3</v>
      </c>
      <c r="J99" s="23">
        <f t="shared" si="15"/>
        <v>0.15</v>
      </c>
      <c r="K99" s="12">
        <v>3</v>
      </c>
      <c r="L99" s="23">
        <f t="shared" si="12"/>
        <v>1</v>
      </c>
      <c r="M99" s="10">
        <v>17</v>
      </c>
      <c r="N99" s="23">
        <f t="shared" si="13"/>
        <v>0.85</v>
      </c>
    </row>
    <row r="100" spans="1:14" x14ac:dyDescent="0.25">
      <c r="A100" t="s">
        <v>300</v>
      </c>
      <c r="B100" s="15" t="s">
        <v>98</v>
      </c>
      <c r="C100" s="1">
        <v>1</v>
      </c>
      <c r="D100" s="20">
        <f t="shared" si="14"/>
        <v>0.05</v>
      </c>
      <c r="E100" s="2">
        <v>1</v>
      </c>
      <c r="F100" s="21">
        <v>0</v>
      </c>
      <c r="G100" s="1">
        <f t="shared" si="10"/>
        <v>19</v>
      </c>
      <c r="H100" s="20">
        <f t="shared" si="11"/>
        <v>0.95</v>
      </c>
      <c r="I100" s="10">
        <v>2</v>
      </c>
      <c r="J100" s="23">
        <f t="shared" si="15"/>
        <v>0.1</v>
      </c>
      <c r="K100" s="12">
        <v>2</v>
      </c>
      <c r="L100" s="23">
        <f t="shared" si="12"/>
        <v>1</v>
      </c>
      <c r="M100" s="10">
        <v>18</v>
      </c>
      <c r="N100" s="23">
        <f t="shared" si="13"/>
        <v>0.9</v>
      </c>
    </row>
    <row r="101" spans="1:14" x14ac:dyDescent="0.25">
      <c r="A101" t="s">
        <v>300</v>
      </c>
      <c r="B101" s="15" t="s">
        <v>99</v>
      </c>
      <c r="C101" s="1">
        <v>3</v>
      </c>
      <c r="D101" s="20">
        <f t="shared" si="14"/>
        <v>0.15</v>
      </c>
      <c r="E101" s="2">
        <v>3</v>
      </c>
      <c r="F101" s="21">
        <v>0</v>
      </c>
      <c r="G101" s="1">
        <f t="shared" si="10"/>
        <v>17</v>
      </c>
      <c r="H101" s="20">
        <f t="shared" si="11"/>
        <v>0.85</v>
      </c>
      <c r="I101" s="10">
        <v>0</v>
      </c>
      <c r="J101" s="23">
        <f t="shared" si="15"/>
        <v>0</v>
      </c>
      <c r="K101" s="12">
        <v>0</v>
      </c>
      <c r="L101" s="23">
        <v>0</v>
      </c>
      <c r="M101" s="10">
        <v>20</v>
      </c>
      <c r="N101" s="23">
        <f t="shared" si="13"/>
        <v>1</v>
      </c>
    </row>
    <row r="102" spans="1:14" x14ac:dyDescent="0.25">
      <c r="A102" t="s">
        <v>300</v>
      </c>
      <c r="B102" s="15" t="s">
        <v>100</v>
      </c>
      <c r="C102" s="1">
        <v>0</v>
      </c>
      <c r="D102" s="20">
        <f t="shared" si="14"/>
        <v>0</v>
      </c>
      <c r="E102" s="2">
        <v>0</v>
      </c>
      <c r="F102" s="21">
        <v>0</v>
      </c>
      <c r="G102" s="1">
        <f t="shared" si="10"/>
        <v>20</v>
      </c>
      <c r="H102" s="20">
        <f t="shared" si="11"/>
        <v>1</v>
      </c>
      <c r="I102" s="10">
        <v>0</v>
      </c>
      <c r="J102" s="23">
        <f t="shared" si="15"/>
        <v>0</v>
      </c>
      <c r="K102" s="12">
        <v>0</v>
      </c>
      <c r="L102" s="23">
        <v>0</v>
      </c>
      <c r="M102" s="10">
        <v>20</v>
      </c>
      <c r="N102" s="23">
        <f t="shared" si="13"/>
        <v>1</v>
      </c>
    </row>
    <row r="103" spans="1:14" x14ac:dyDescent="0.25">
      <c r="A103" t="s">
        <v>301</v>
      </c>
      <c r="B103" s="15" t="s">
        <v>101</v>
      </c>
      <c r="C103" s="1">
        <v>5</v>
      </c>
      <c r="D103" s="20">
        <f t="shared" si="14"/>
        <v>0.25</v>
      </c>
      <c r="E103" s="4">
        <v>0</v>
      </c>
      <c r="F103" s="22">
        <f t="shared" si="16"/>
        <v>0</v>
      </c>
      <c r="G103" s="1">
        <f t="shared" si="10"/>
        <v>15</v>
      </c>
      <c r="H103" s="20">
        <f t="shared" si="11"/>
        <v>0.75</v>
      </c>
      <c r="I103" s="10">
        <v>5</v>
      </c>
      <c r="J103" s="23">
        <f t="shared" si="15"/>
        <v>0.25</v>
      </c>
      <c r="K103" s="13">
        <v>0</v>
      </c>
      <c r="L103" s="23">
        <f t="shared" si="12"/>
        <v>0</v>
      </c>
      <c r="M103" s="10">
        <v>15</v>
      </c>
      <c r="N103" s="23">
        <f t="shared" si="13"/>
        <v>0.75</v>
      </c>
    </row>
    <row r="104" spans="1:14" x14ac:dyDescent="0.25">
      <c r="A104" t="s">
        <v>301</v>
      </c>
      <c r="B104" s="15" t="s">
        <v>102</v>
      </c>
      <c r="C104" s="1">
        <v>4</v>
      </c>
      <c r="D104" s="20">
        <f t="shared" si="14"/>
        <v>0.2</v>
      </c>
      <c r="E104" s="4">
        <v>1</v>
      </c>
      <c r="F104" s="22">
        <f t="shared" si="16"/>
        <v>0.25</v>
      </c>
      <c r="G104" s="1">
        <f t="shared" si="10"/>
        <v>16</v>
      </c>
      <c r="H104" s="20">
        <f t="shared" si="11"/>
        <v>0.8</v>
      </c>
      <c r="I104" s="10">
        <v>3</v>
      </c>
      <c r="J104" s="23">
        <f t="shared" si="15"/>
        <v>0.15</v>
      </c>
      <c r="K104" s="13">
        <v>1</v>
      </c>
      <c r="L104" s="23">
        <f t="shared" si="12"/>
        <v>0.33333333333333331</v>
      </c>
      <c r="M104" s="10">
        <v>17</v>
      </c>
      <c r="N104" s="23">
        <f t="shared" si="13"/>
        <v>0.85</v>
      </c>
    </row>
    <row r="105" spans="1:14" x14ac:dyDescent="0.25">
      <c r="A105" t="s">
        <v>301</v>
      </c>
      <c r="B105" s="15" t="s">
        <v>103</v>
      </c>
      <c r="C105" s="1">
        <v>6</v>
      </c>
      <c r="D105" s="20">
        <f t="shared" si="14"/>
        <v>0.3</v>
      </c>
      <c r="E105" s="4">
        <v>1</v>
      </c>
      <c r="F105" s="22">
        <f t="shared" si="16"/>
        <v>0.16666666666666666</v>
      </c>
      <c r="G105" s="1">
        <f t="shared" si="10"/>
        <v>14</v>
      </c>
      <c r="H105" s="20">
        <f t="shared" si="11"/>
        <v>0.7</v>
      </c>
      <c r="I105" s="10">
        <v>2</v>
      </c>
      <c r="J105" s="23">
        <f t="shared" si="15"/>
        <v>0.1</v>
      </c>
      <c r="K105" s="13">
        <v>1</v>
      </c>
      <c r="L105" s="23">
        <f t="shared" si="12"/>
        <v>0.5</v>
      </c>
      <c r="M105" s="10">
        <v>18</v>
      </c>
      <c r="N105" s="23">
        <f t="shared" si="13"/>
        <v>0.9</v>
      </c>
    </row>
    <row r="106" spans="1:14" x14ac:dyDescent="0.25">
      <c r="A106" t="s">
        <v>301</v>
      </c>
      <c r="B106" s="15" t="s">
        <v>104</v>
      </c>
      <c r="C106" s="1">
        <v>1</v>
      </c>
      <c r="D106" s="20">
        <f t="shared" si="14"/>
        <v>0.05</v>
      </c>
      <c r="E106" s="4">
        <v>1</v>
      </c>
      <c r="F106" s="21">
        <v>0</v>
      </c>
      <c r="G106" s="1">
        <f t="shared" si="10"/>
        <v>19</v>
      </c>
      <c r="H106" s="20">
        <f t="shared" si="11"/>
        <v>0.95</v>
      </c>
      <c r="I106" s="10">
        <v>4</v>
      </c>
      <c r="J106" s="23">
        <f t="shared" si="15"/>
        <v>0.2</v>
      </c>
      <c r="K106" s="13">
        <v>3</v>
      </c>
      <c r="L106" s="23">
        <f t="shared" si="12"/>
        <v>0.75</v>
      </c>
      <c r="M106" s="10">
        <v>16</v>
      </c>
      <c r="N106" s="23">
        <f t="shared" si="13"/>
        <v>0.8</v>
      </c>
    </row>
    <row r="107" spans="1:14" x14ac:dyDescent="0.25">
      <c r="A107" t="s">
        <v>301</v>
      </c>
      <c r="B107" s="15" t="s">
        <v>105</v>
      </c>
      <c r="C107" s="1">
        <v>7</v>
      </c>
      <c r="D107" s="20">
        <f t="shared" si="14"/>
        <v>0.35</v>
      </c>
      <c r="E107" s="2">
        <v>2</v>
      </c>
      <c r="F107" s="22">
        <f t="shared" si="16"/>
        <v>0.2857142857142857</v>
      </c>
      <c r="G107" s="1">
        <f t="shared" si="10"/>
        <v>13</v>
      </c>
      <c r="H107" s="20">
        <f t="shared" si="11"/>
        <v>0.65</v>
      </c>
      <c r="I107" s="10">
        <v>11</v>
      </c>
      <c r="J107" s="23">
        <f t="shared" si="15"/>
        <v>0.55000000000000004</v>
      </c>
      <c r="K107" s="12">
        <v>1</v>
      </c>
      <c r="L107" s="23">
        <f t="shared" si="12"/>
        <v>9.0909090909090912E-2</v>
      </c>
      <c r="M107" s="10">
        <v>9</v>
      </c>
      <c r="N107" s="23">
        <f t="shared" si="13"/>
        <v>0.45</v>
      </c>
    </row>
    <row r="108" spans="1:14" x14ac:dyDescent="0.25">
      <c r="A108" t="s">
        <v>301</v>
      </c>
      <c r="B108" s="15" t="s">
        <v>106</v>
      </c>
      <c r="C108" s="1">
        <v>9</v>
      </c>
      <c r="D108" s="20">
        <f t="shared" si="14"/>
        <v>0.45</v>
      </c>
      <c r="E108" s="2">
        <v>0</v>
      </c>
      <c r="F108" s="22">
        <f t="shared" si="16"/>
        <v>0</v>
      </c>
      <c r="G108" s="1">
        <f t="shared" si="10"/>
        <v>11</v>
      </c>
      <c r="H108" s="20">
        <f t="shared" si="11"/>
        <v>0.55000000000000004</v>
      </c>
      <c r="I108" s="10">
        <v>8</v>
      </c>
      <c r="J108" s="23">
        <f t="shared" si="15"/>
        <v>0.4</v>
      </c>
      <c r="K108" s="12">
        <v>0</v>
      </c>
      <c r="L108" s="23">
        <f t="shared" si="12"/>
        <v>0</v>
      </c>
      <c r="M108" s="10">
        <v>12</v>
      </c>
      <c r="N108" s="23">
        <f t="shared" si="13"/>
        <v>0.6</v>
      </c>
    </row>
    <row r="109" spans="1:14" x14ac:dyDescent="0.25">
      <c r="A109" t="s">
        <v>301</v>
      </c>
      <c r="B109" s="15" t="s">
        <v>107</v>
      </c>
      <c r="C109" s="1">
        <v>15</v>
      </c>
      <c r="D109" s="20">
        <f t="shared" si="14"/>
        <v>0.75</v>
      </c>
      <c r="E109" s="2">
        <v>0</v>
      </c>
      <c r="F109" s="22">
        <f t="shared" si="16"/>
        <v>0</v>
      </c>
      <c r="G109" s="1">
        <f t="shared" si="10"/>
        <v>5</v>
      </c>
      <c r="H109" s="20">
        <f t="shared" si="11"/>
        <v>0.25</v>
      </c>
      <c r="I109" s="10">
        <v>8</v>
      </c>
      <c r="J109" s="23">
        <f t="shared" si="15"/>
        <v>0.4</v>
      </c>
      <c r="K109" s="12">
        <v>0</v>
      </c>
      <c r="L109" s="23">
        <f t="shared" si="12"/>
        <v>0</v>
      </c>
      <c r="M109" s="10">
        <v>12</v>
      </c>
      <c r="N109" s="23">
        <f t="shared" si="13"/>
        <v>0.6</v>
      </c>
    </row>
    <row r="110" spans="1:14" x14ac:dyDescent="0.25">
      <c r="A110" t="s">
        <v>301</v>
      </c>
      <c r="B110" s="15" t="s">
        <v>108</v>
      </c>
      <c r="C110" s="1">
        <v>8</v>
      </c>
      <c r="D110" s="20">
        <f t="shared" si="14"/>
        <v>0.4</v>
      </c>
      <c r="E110" s="2">
        <v>0</v>
      </c>
      <c r="F110" s="22">
        <f t="shared" si="16"/>
        <v>0</v>
      </c>
      <c r="G110" s="1">
        <f t="shared" si="10"/>
        <v>12</v>
      </c>
      <c r="H110" s="20">
        <f t="shared" si="11"/>
        <v>0.6</v>
      </c>
      <c r="I110" s="10">
        <v>3</v>
      </c>
      <c r="J110" s="23">
        <f t="shared" si="15"/>
        <v>0.15</v>
      </c>
      <c r="K110" s="12">
        <v>0</v>
      </c>
      <c r="L110" s="23">
        <f t="shared" si="12"/>
        <v>0</v>
      </c>
      <c r="M110" s="10">
        <v>17</v>
      </c>
      <c r="N110" s="23">
        <f t="shared" si="13"/>
        <v>0.85</v>
      </c>
    </row>
    <row r="111" spans="1:14" x14ac:dyDescent="0.25">
      <c r="A111" t="s">
        <v>301</v>
      </c>
      <c r="B111" s="15" t="s">
        <v>109</v>
      </c>
      <c r="C111" s="1">
        <v>14</v>
      </c>
      <c r="D111" s="20">
        <f t="shared" si="14"/>
        <v>0.7</v>
      </c>
      <c r="E111" s="2">
        <v>0</v>
      </c>
      <c r="F111" s="22">
        <f t="shared" si="16"/>
        <v>0</v>
      </c>
      <c r="G111" s="1">
        <f t="shared" si="10"/>
        <v>6</v>
      </c>
      <c r="H111" s="20">
        <f t="shared" si="11"/>
        <v>0.3</v>
      </c>
      <c r="I111" s="10">
        <v>9</v>
      </c>
      <c r="J111" s="23">
        <f t="shared" si="15"/>
        <v>0.45</v>
      </c>
      <c r="K111" s="12">
        <v>0</v>
      </c>
      <c r="L111" s="23">
        <f t="shared" si="12"/>
        <v>0</v>
      </c>
      <c r="M111" s="10">
        <v>11</v>
      </c>
      <c r="N111" s="23">
        <f t="shared" si="13"/>
        <v>0.55000000000000004</v>
      </c>
    </row>
    <row r="112" spans="1:14" x14ac:dyDescent="0.25">
      <c r="A112" t="s">
        <v>301</v>
      </c>
      <c r="B112" s="15" t="s">
        <v>110</v>
      </c>
      <c r="C112" s="1">
        <v>7</v>
      </c>
      <c r="D112" s="20">
        <f t="shared" si="14"/>
        <v>0.35</v>
      </c>
      <c r="E112" s="2">
        <v>1</v>
      </c>
      <c r="F112" s="22">
        <f t="shared" si="16"/>
        <v>0.14285714285714285</v>
      </c>
      <c r="G112" s="1">
        <f t="shared" si="10"/>
        <v>13</v>
      </c>
      <c r="H112" s="20">
        <f t="shared" si="11"/>
        <v>0.65</v>
      </c>
      <c r="I112" s="10">
        <v>9</v>
      </c>
      <c r="J112" s="23">
        <f t="shared" si="15"/>
        <v>0.45</v>
      </c>
      <c r="K112" s="12">
        <v>1</v>
      </c>
      <c r="L112" s="23">
        <f t="shared" si="12"/>
        <v>0.1111111111111111</v>
      </c>
      <c r="M112" s="10">
        <v>11</v>
      </c>
      <c r="N112" s="23">
        <f t="shared" si="13"/>
        <v>0.55000000000000004</v>
      </c>
    </row>
    <row r="113" spans="1:14" x14ac:dyDescent="0.25">
      <c r="A113" t="s">
        <v>301</v>
      </c>
      <c r="B113" s="15" t="s">
        <v>111</v>
      </c>
      <c r="C113" s="1">
        <v>6</v>
      </c>
      <c r="D113" s="20">
        <f t="shared" si="14"/>
        <v>0.3</v>
      </c>
      <c r="E113" s="2">
        <v>1</v>
      </c>
      <c r="F113" s="22">
        <f t="shared" si="16"/>
        <v>0.16666666666666666</v>
      </c>
      <c r="G113" s="1">
        <f t="shared" si="10"/>
        <v>14</v>
      </c>
      <c r="H113" s="20">
        <f t="shared" si="11"/>
        <v>0.7</v>
      </c>
      <c r="I113" s="10">
        <v>4</v>
      </c>
      <c r="J113" s="23">
        <f t="shared" si="15"/>
        <v>0.2</v>
      </c>
      <c r="K113" s="12">
        <v>1</v>
      </c>
      <c r="L113" s="23">
        <f t="shared" si="12"/>
        <v>0.25</v>
      </c>
      <c r="M113" s="10">
        <v>16</v>
      </c>
      <c r="N113" s="23">
        <f t="shared" si="13"/>
        <v>0.8</v>
      </c>
    </row>
    <row r="114" spans="1:14" x14ac:dyDescent="0.25">
      <c r="A114" t="s">
        <v>301</v>
      </c>
      <c r="B114" s="15" t="s">
        <v>112</v>
      </c>
      <c r="C114" s="1">
        <v>4</v>
      </c>
      <c r="D114" s="20">
        <f t="shared" si="14"/>
        <v>0.2</v>
      </c>
      <c r="E114" s="2">
        <v>1</v>
      </c>
      <c r="F114" s="22">
        <f t="shared" si="16"/>
        <v>0.25</v>
      </c>
      <c r="G114" s="1">
        <f t="shared" si="10"/>
        <v>16</v>
      </c>
      <c r="H114" s="20">
        <f t="shared" si="11"/>
        <v>0.8</v>
      </c>
      <c r="I114" s="10">
        <v>12</v>
      </c>
      <c r="J114" s="23">
        <f t="shared" si="15"/>
        <v>0.6</v>
      </c>
      <c r="K114" s="12">
        <v>2</v>
      </c>
      <c r="L114" s="23">
        <f t="shared" si="12"/>
        <v>0.16666666666666666</v>
      </c>
      <c r="M114" s="10">
        <v>8</v>
      </c>
      <c r="N114" s="23">
        <f t="shared" si="13"/>
        <v>0.4</v>
      </c>
    </row>
    <row r="115" spans="1:14" x14ac:dyDescent="0.25">
      <c r="A115" t="s">
        <v>301</v>
      </c>
      <c r="B115" s="15" t="s">
        <v>113</v>
      </c>
      <c r="C115" s="1">
        <v>1</v>
      </c>
      <c r="D115" s="20">
        <f t="shared" si="14"/>
        <v>0.05</v>
      </c>
      <c r="E115" s="2">
        <v>1</v>
      </c>
      <c r="F115" s="21">
        <v>0</v>
      </c>
      <c r="G115" s="1">
        <f t="shared" si="10"/>
        <v>19</v>
      </c>
      <c r="H115" s="20">
        <f t="shared" si="11"/>
        <v>0.95</v>
      </c>
      <c r="I115" s="10">
        <v>1</v>
      </c>
      <c r="J115" s="23">
        <f t="shared" si="15"/>
        <v>0.05</v>
      </c>
      <c r="K115" s="12">
        <v>1</v>
      </c>
      <c r="L115" s="23">
        <f t="shared" si="12"/>
        <v>1</v>
      </c>
      <c r="M115" s="10">
        <v>19</v>
      </c>
      <c r="N115" s="23">
        <f t="shared" si="13"/>
        <v>0.95</v>
      </c>
    </row>
    <row r="116" spans="1:14" x14ac:dyDescent="0.25">
      <c r="A116" t="s">
        <v>301</v>
      </c>
      <c r="B116" s="15" t="s">
        <v>114</v>
      </c>
      <c r="C116" s="1">
        <v>4</v>
      </c>
      <c r="D116" s="20">
        <f t="shared" si="14"/>
        <v>0.2</v>
      </c>
      <c r="E116" s="2">
        <v>0</v>
      </c>
      <c r="F116" s="20">
        <f t="shared" si="16"/>
        <v>0</v>
      </c>
      <c r="G116" s="1">
        <f t="shared" si="10"/>
        <v>16</v>
      </c>
      <c r="H116" s="20">
        <f t="shared" si="11"/>
        <v>0.8</v>
      </c>
      <c r="I116" s="10">
        <v>1</v>
      </c>
      <c r="J116" s="23">
        <f t="shared" si="15"/>
        <v>0.05</v>
      </c>
      <c r="K116" s="12">
        <v>0</v>
      </c>
      <c r="L116" s="23">
        <f t="shared" si="12"/>
        <v>0</v>
      </c>
      <c r="M116" s="10">
        <v>19</v>
      </c>
      <c r="N116" s="23">
        <f t="shared" si="13"/>
        <v>0.95</v>
      </c>
    </row>
    <row r="117" spans="1:14" x14ac:dyDescent="0.25">
      <c r="A117" t="s">
        <v>301</v>
      </c>
      <c r="B117" s="16" t="s">
        <v>115</v>
      </c>
      <c r="C117" s="1">
        <v>1</v>
      </c>
      <c r="D117" s="20">
        <f t="shared" si="14"/>
        <v>0.05</v>
      </c>
      <c r="E117" s="2">
        <v>0</v>
      </c>
      <c r="F117" s="20">
        <f t="shared" si="16"/>
        <v>0</v>
      </c>
      <c r="G117" s="1">
        <f t="shared" si="10"/>
        <v>19</v>
      </c>
      <c r="H117" s="20">
        <f t="shared" si="11"/>
        <v>0.95</v>
      </c>
      <c r="I117" s="10">
        <v>4</v>
      </c>
      <c r="J117" s="23">
        <f t="shared" si="15"/>
        <v>0.2</v>
      </c>
      <c r="K117" s="12">
        <v>1</v>
      </c>
      <c r="L117" s="23">
        <f t="shared" si="12"/>
        <v>0.25</v>
      </c>
      <c r="M117" s="10">
        <v>16</v>
      </c>
      <c r="N117" s="23">
        <f t="shared" si="13"/>
        <v>0.8</v>
      </c>
    </row>
    <row r="118" spans="1:14" x14ac:dyDescent="0.25">
      <c r="A118" t="s">
        <v>301</v>
      </c>
      <c r="B118" s="15" t="s">
        <v>116</v>
      </c>
      <c r="C118" s="1">
        <v>13</v>
      </c>
      <c r="D118" s="20">
        <f t="shared" si="14"/>
        <v>0.65</v>
      </c>
      <c r="E118" s="2">
        <v>2</v>
      </c>
      <c r="F118" s="20">
        <f t="shared" si="16"/>
        <v>0.15384615384615385</v>
      </c>
      <c r="G118" s="1">
        <f t="shared" si="10"/>
        <v>7</v>
      </c>
      <c r="H118" s="20">
        <f t="shared" si="11"/>
        <v>0.35</v>
      </c>
      <c r="I118" s="10">
        <v>12</v>
      </c>
      <c r="J118" s="23">
        <f t="shared" si="15"/>
        <v>0.6</v>
      </c>
      <c r="K118" s="12">
        <v>3</v>
      </c>
      <c r="L118" s="23">
        <f t="shared" si="12"/>
        <v>0.25</v>
      </c>
      <c r="M118" s="10">
        <v>8</v>
      </c>
      <c r="N118" s="23">
        <f t="shared" si="13"/>
        <v>0.4</v>
      </c>
    </row>
    <row r="119" spans="1:14" x14ac:dyDescent="0.25">
      <c r="A119" t="s">
        <v>301</v>
      </c>
      <c r="B119" s="15" t="s">
        <v>117</v>
      </c>
      <c r="C119" s="1">
        <v>5</v>
      </c>
      <c r="D119" s="20">
        <f t="shared" si="14"/>
        <v>0.25</v>
      </c>
      <c r="E119" s="2">
        <v>0</v>
      </c>
      <c r="F119" s="20">
        <f t="shared" si="16"/>
        <v>0</v>
      </c>
      <c r="G119" s="1">
        <f t="shared" si="10"/>
        <v>15</v>
      </c>
      <c r="H119" s="20">
        <f t="shared" si="11"/>
        <v>0.75</v>
      </c>
      <c r="I119" s="10">
        <v>3</v>
      </c>
      <c r="J119" s="23">
        <f t="shared" si="15"/>
        <v>0.15</v>
      </c>
      <c r="K119" s="12">
        <v>2</v>
      </c>
      <c r="L119" s="23">
        <f t="shared" si="12"/>
        <v>0.66666666666666663</v>
      </c>
      <c r="M119" s="10">
        <v>17</v>
      </c>
      <c r="N119" s="23">
        <f t="shared" si="13"/>
        <v>0.85</v>
      </c>
    </row>
    <row r="120" spans="1:14" x14ac:dyDescent="0.25">
      <c r="A120" t="s">
        <v>301</v>
      </c>
      <c r="B120" s="15" t="s">
        <v>118</v>
      </c>
      <c r="C120" s="1">
        <v>8</v>
      </c>
      <c r="D120" s="20">
        <f t="shared" si="14"/>
        <v>0.4</v>
      </c>
      <c r="E120" s="2">
        <v>0</v>
      </c>
      <c r="F120" s="20">
        <f t="shared" si="16"/>
        <v>0</v>
      </c>
      <c r="G120" s="1">
        <f t="shared" si="10"/>
        <v>12</v>
      </c>
      <c r="H120" s="20">
        <f t="shared" si="11"/>
        <v>0.6</v>
      </c>
      <c r="I120" s="10">
        <v>3</v>
      </c>
      <c r="J120" s="23">
        <f t="shared" si="15"/>
        <v>0.15</v>
      </c>
      <c r="K120" s="12">
        <v>0</v>
      </c>
      <c r="L120" s="23">
        <f t="shared" si="12"/>
        <v>0</v>
      </c>
      <c r="M120" s="10">
        <v>17</v>
      </c>
      <c r="N120" s="23">
        <f t="shared" si="13"/>
        <v>0.85</v>
      </c>
    </row>
    <row r="121" spans="1:14" x14ac:dyDescent="0.25">
      <c r="A121" t="s">
        <v>301</v>
      </c>
      <c r="B121" s="15" t="s">
        <v>119</v>
      </c>
      <c r="C121" s="1">
        <v>1</v>
      </c>
      <c r="D121" s="20">
        <f t="shared" si="14"/>
        <v>0.05</v>
      </c>
      <c r="E121" s="2">
        <v>0</v>
      </c>
      <c r="F121" s="20">
        <f t="shared" si="16"/>
        <v>0</v>
      </c>
      <c r="G121" s="1">
        <f t="shared" si="10"/>
        <v>19</v>
      </c>
      <c r="H121" s="20">
        <f t="shared" si="11"/>
        <v>0.95</v>
      </c>
      <c r="I121" s="10">
        <v>1</v>
      </c>
      <c r="J121" s="23">
        <f t="shared" si="15"/>
        <v>0.05</v>
      </c>
      <c r="K121" s="12">
        <v>0</v>
      </c>
      <c r="L121" s="23">
        <f t="shared" si="12"/>
        <v>0</v>
      </c>
      <c r="M121" s="10">
        <v>19</v>
      </c>
      <c r="N121" s="23">
        <f t="shared" si="13"/>
        <v>0.95</v>
      </c>
    </row>
    <row r="122" spans="1:14" x14ac:dyDescent="0.25">
      <c r="A122" t="s">
        <v>301</v>
      </c>
      <c r="B122" s="15" t="s">
        <v>120</v>
      </c>
      <c r="C122" s="1">
        <v>5</v>
      </c>
      <c r="D122" s="20">
        <f t="shared" si="14"/>
        <v>0.25</v>
      </c>
      <c r="E122" s="2">
        <v>0</v>
      </c>
      <c r="F122" s="20">
        <f t="shared" si="16"/>
        <v>0</v>
      </c>
      <c r="G122" s="1">
        <f t="shared" si="10"/>
        <v>15</v>
      </c>
      <c r="H122" s="20">
        <f t="shared" si="11"/>
        <v>0.75</v>
      </c>
      <c r="I122" s="10">
        <v>1</v>
      </c>
      <c r="J122" s="23">
        <f t="shared" si="15"/>
        <v>0.05</v>
      </c>
      <c r="K122" s="12">
        <v>0</v>
      </c>
      <c r="L122" s="23">
        <f t="shared" si="12"/>
        <v>0</v>
      </c>
      <c r="M122" s="10">
        <v>19</v>
      </c>
      <c r="N122" s="23">
        <f t="shared" si="13"/>
        <v>0.95</v>
      </c>
    </row>
    <row r="123" spans="1:14" x14ac:dyDescent="0.25">
      <c r="A123" t="s">
        <v>301</v>
      </c>
      <c r="B123" s="15" t="s">
        <v>121</v>
      </c>
      <c r="C123" s="1">
        <v>2</v>
      </c>
      <c r="D123" s="20">
        <f t="shared" si="14"/>
        <v>0.1</v>
      </c>
      <c r="E123" s="2">
        <v>0</v>
      </c>
      <c r="F123" s="20">
        <f t="shared" si="16"/>
        <v>0</v>
      </c>
      <c r="G123" s="1">
        <f t="shared" si="10"/>
        <v>18</v>
      </c>
      <c r="H123" s="20">
        <f t="shared" si="11"/>
        <v>0.9</v>
      </c>
      <c r="I123" s="10">
        <v>1</v>
      </c>
      <c r="J123" s="23">
        <f t="shared" si="15"/>
        <v>0.05</v>
      </c>
      <c r="K123" s="12">
        <v>0</v>
      </c>
      <c r="L123" s="23">
        <f t="shared" si="12"/>
        <v>0</v>
      </c>
      <c r="M123" s="10">
        <v>19</v>
      </c>
      <c r="N123" s="23">
        <f t="shared" si="13"/>
        <v>0.95</v>
      </c>
    </row>
    <row r="124" spans="1:14" x14ac:dyDescent="0.25">
      <c r="A124" t="s">
        <v>301</v>
      </c>
      <c r="B124" s="15" t="s">
        <v>122</v>
      </c>
      <c r="C124" s="1">
        <v>8</v>
      </c>
      <c r="D124" s="20">
        <f t="shared" si="14"/>
        <v>0.4</v>
      </c>
      <c r="E124" s="2">
        <v>1</v>
      </c>
      <c r="F124" s="20">
        <f t="shared" si="16"/>
        <v>0.125</v>
      </c>
      <c r="G124" s="1">
        <f t="shared" si="10"/>
        <v>12</v>
      </c>
      <c r="H124" s="20">
        <f t="shared" si="11"/>
        <v>0.6</v>
      </c>
      <c r="I124" s="10">
        <v>3</v>
      </c>
      <c r="J124" s="23">
        <f t="shared" si="15"/>
        <v>0.15</v>
      </c>
      <c r="K124" s="12">
        <v>1</v>
      </c>
      <c r="L124" s="23">
        <f t="shared" si="12"/>
        <v>0.33333333333333331</v>
      </c>
      <c r="M124" s="10">
        <v>17</v>
      </c>
      <c r="N124" s="23">
        <f t="shared" si="13"/>
        <v>0.85</v>
      </c>
    </row>
    <row r="125" spans="1:14" x14ac:dyDescent="0.25">
      <c r="A125" t="s">
        <v>301</v>
      </c>
      <c r="B125" s="15" t="s">
        <v>123</v>
      </c>
      <c r="C125" s="1">
        <v>13</v>
      </c>
      <c r="D125" s="20">
        <f t="shared" si="14"/>
        <v>0.65</v>
      </c>
      <c r="E125" s="2">
        <v>1</v>
      </c>
      <c r="F125" s="20">
        <f t="shared" si="16"/>
        <v>7.6923076923076927E-2</v>
      </c>
      <c r="G125" s="1">
        <f t="shared" si="10"/>
        <v>7</v>
      </c>
      <c r="H125" s="20">
        <f t="shared" si="11"/>
        <v>0.35</v>
      </c>
      <c r="I125" s="10">
        <v>4</v>
      </c>
      <c r="J125" s="23">
        <f t="shared" si="15"/>
        <v>0.2</v>
      </c>
      <c r="K125" s="12">
        <v>0</v>
      </c>
      <c r="L125" s="23">
        <f t="shared" si="12"/>
        <v>0</v>
      </c>
      <c r="M125" s="10">
        <v>16</v>
      </c>
      <c r="N125" s="23">
        <f t="shared" si="13"/>
        <v>0.8</v>
      </c>
    </row>
    <row r="126" spans="1:14" x14ac:dyDescent="0.25">
      <c r="A126" t="s">
        <v>301</v>
      </c>
      <c r="B126" s="15" t="s">
        <v>124</v>
      </c>
      <c r="C126" s="1">
        <v>10</v>
      </c>
      <c r="D126" s="20">
        <f t="shared" si="14"/>
        <v>0.5</v>
      </c>
      <c r="E126" s="2">
        <v>1</v>
      </c>
      <c r="F126" s="20">
        <f t="shared" si="16"/>
        <v>0.1</v>
      </c>
      <c r="G126" s="1">
        <f t="shared" si="10"/>
        <v>10</v>
      </c>
      <c r="H126" s="20">
        <f t="shared" si="11"/>
        <v>0.5</v>
      </c>
      <c r="I126" s="10">
        <v>13</v>
      </c>
      <c r="J126" s="23">
        <f t="shared" si="15"/>
        <v>0.65</v>
      </c>
      <c r="K126" s="12">
        <v>1</v>
      </c>
      <c r="L126" s="23">
        <f t="shared" si="12"/>
        <v>7.6923076923076927E-2</v>
      </c>
      <c r="M126" s="10">
        <v>7</v>
      </c>
      <c r="N126" s="23">
        <f t="shared" si="13"/>
        <v>0.35</v>
      </c>
    </row>
    <row r="127" spans="1:14" x14ac:dyDescent="0.25">
      <c r="A127" t="s">
        <v>301</v>
      </c>
      <c r="B127" s="15" t="s">
        <v>125</v>
      </c>
      <c r="C127" s="1">
        <v>12</v>
      </c>
      <c r="D127" s="20">
        <f t="shared" si="14"/>
        <v>0.6</v>
      </c>
      <c r="E127" s="2">
        <v>1</v>
      </c>
      <c r="F127" s="20">
        <f t="shared" si="16"/>
        <v>8.3333333333333329E-2</v>
      </c>
      <c r="G127" s="1">
        <f t="shared" si="10"/>
        <v>8</v>
      </c>
      <c r="H127" s="20">
        <f t="shared" si="11"/>
        <v>0.4</v>
      </c>
      <c r="I127" s="10">
        <v>9</v>
      </c>
      <c r="J127" s="23">
        <f t="shared" si="15"/>
        <v>0.45</v>
      </c>
      <c r="K127" s="12">
        <v>1</v>
      </c>
      <c r="L127" s="23">
        <f t="shared" si="12"/>
        <v>0.1111111111111111</v>
      </c>
      <c r="M127" s="10">
        <v>11</v>
      </c>
      <c r="N127" s="23">
        <f t="shared" si="13"/>
        <v>0.55000000000000004</v>
      </c>
    </row>
    <row r="128" spans="1:14" x14ac:dyDescent="0.25">
      <c r="A128" t="s">
        <v>301</v>
      </c>
      <c r="B128" s="15" t="s">
        <v>126</v>
      </c>
      <c r="C128" s="1">
        <v>2</v>
      </c>
      <c r="D128" s="20">
        <f t="shared" si="14"/>
        <v>0.1</v>
      </c>
      <c r="E128" s="2">
        <v>0</v>
      </c>
      <c r="F128" s="20">
        <f t="shared" si="16"/>
        <v>0</v>
      </c>
      <c r="G128" s="1">
        <f t="shared" si="10"/>
        <v>18</v>
      </c>
      <c r="H128" s="20">
        <f t="shared" si="11"/>
        <v>0.9</v>
      </c>
      <c r="I128" s="10">
        <v>3</v>
      </c>
      <c r="J128" s="23">
        <f t="shared" si="15"/>
        <v>0.15</v>
      </c>
      <c r="K128" s="12">
        <v>1</v>
      </c>
      <c r="L128" s="23">
        <f t="shared" si="12"/>
        <v>0.33333333333333331</v>
      </c>
      <c r="M128" s="10">
        <v>17</v>
      </c>
      <c r="N128" s="23">
        <f t="shared" si="13"/>
        <v>0.85</v>
      </c>
    </row>
    <row r="129" spans="1:14" x14ac:dyDescent="0.25">
      <c r="A129" t="s">
        <v>301</v>
      </c>
      <c r="B129" s="15" t="s">
        <v>127</v>
      </c>
      <c r="C129" s="1">
        <v>6</v>
      </c>
      <c r="D129" s="20">
        <f t="shared" si="14"/>
        <v>0.3</v>
      </c>
      <c r="E129" s="2">
        <v>1</v>
      </c>
      <c r="F129" s="20">
        <f t="shared" si="16"/>
        <v>0.16666666666666666</v>
      </c>
      <c r="G129" s="1">
        <f t="shared" si="10"/>
        <v>14</v>
      </c>
      <c r="H129" s="20">
        <f t="shared" si="11"/>
        <v>0.7</v>
      </c>
      <c r="I129" s="10">
        <v>0</v>
      </c>
      <c r="J129" s="23">
        <f t="shared" si="15"/>
        <v>0</v>
      </c>
      <c r="K129" s="12">
        <v>0</v>
      </c>
      <c r="L129" s="23">
        <v>0</v>
      </c>
      <c r="M129" s="10">
        <v>20</v>
      </c>
      <c r="N129" s="23">
        <f t="shared" si="13"/>
        <v>1</v>
      </c>
    </row>
    <row r="130" spans="1:14" x14ac:dyDescent="0.25">
      <c r="A130" t="s">
        <v>301</v>
      </c>
      <c r="B130" s="15" t="s">
        <v>128</v>
      </c>
      <c r="C130" s="1">
        <v>6</v>
      </c>
      <c r="D130" s="20">
        <f t="shared" si="14"/>
        <v>0.3</v>
      </c>
      <c r="E130" s="2">
        <v>1</v>
      </c>
      <c r="F130" s="20">
        <f t="shared" si="16"/>
        <v>0.16666666666666666</v>
      </c>
      <c r="G130" s="1">
        <f t="shared" si="10"/>
        <v>14</v>
      </c>
      <c r="H130" s="20">
        <f t="shared" si="11"/>
        <v>0.7</v>
      </c>
      <c r="I130" s="10">
        <v>10</v>
      </c>
      <c r="J130" s="23">
        <f t="shared" si="15"/>
        <v>0.5</v>
      </c>
      <c r="K130" s="12">
        <v>1</v>
      </c>
      <c r="L130" s="23">
        <f t="shared" si="12"/>
        <v>0.1</v>
      </c>
      <c r="M130" s="10">
        <v>10</v>
      </c>
      <c r="N130" s="23">
        <f t="shared" si="13"/>
        <v>0.5</v>
      </c>
    </row>
    <row r="131" spans="1:14" x14ac:dyDescent="0.25">
      <c r="A131" t="s">
        <v>301</v>
      </c>
      <c r="B131" s="15" t="s">
        <v>129</v>
      </c>
      <c r="C131" s="1">
        <v>12</v>
      </c>
      <c r="D131" s="20">
        <f t="shared" si="14"/>
        <v>0.6</v>
      </c>
      <c r="E131" s="2">
        <v>1</v>
      </c>
      <c r="F131" s="20">
        <f t="shared" si="16"/>
        <v>8.3333333333333329E-2</v>
      </c>
      <c r="G131" s="1">
        <f t="shared" si="10"/>
        <v>8</v>
      </c>
      <c r="H131" s="20">
        <f t="shared" si="11"/>
        <v>0.4</v>
      </c>
      <c r="I131" s="10">
        <v>3</v>
      </c>
      <c r="J131" s="23">
        <f t="shared" si="15"/>
        <v>0.15</v>
      </c>
      <c r="K131" s="12">
        <v>0</v>
      </c>
      <c r="L131" s="23">
        <f t="shared" si="12"/>
        <v>0</v>
      </c>
      <c r="M131" s="10">
        <v>17</v>
      </c>
      <c r="N131" s="23">
        <f t="shared" si="13"/>
        <v>0.85</v>
      </c>
    </row>
    <row r="132" spans="1:14" x14ac:dyDescent="0.25">
      <c r="A132" t="s">
        <v>301</v>
      </c>
      <c r="B132" s="15" t="s">
        <v>130</v>
      </c>
      <c r="C132" s="1">
        <v>2</v>
      </c>
      <c r="D132" s="20">
        <f t="shared" si="14"/>
        <v>0.1</v>
      </c>
      <c r="E132" s="2">
        <v>0</v>
      </c>
      <c r="F132" s="20">
        <f t="shared" si="16"/>
        <v>0</v>
      </c>
      <c r="G132" s="1">
        <f t="shared" ref="G132:G195" si="17">20-C132</f>
        <v>18</v>
      </c>
      <c r="H132" s="20">
        <f t="shared" ref="H132:H195" si="18">G132/20</f>
        <v>0.9</v>
      </c>
      <c r="I132" s="10">
        <v>8</v>
      </c>
      <c r="J132" s="23">
        <f t="shared" si="15"/>
        <v>0.4</v>
      </c>
      <c r="K132" s="12">
        <v>1</v>
      </c>
      <c r="L132" s="23">
        <f t="shared" ref="L132:L195" si="19">K132/I132</f>
        <v>0.125</v>
      </c>
      <c r="M132" s="10">
        <v>12</v>
      </c>
      <c r="N132" s="23">
        <f t="shared" ref="N132:N195" si="20">M132/20</f>
        <v>0.6</v>
      </c>
    </row>
    <row r="133" spans="1:14" x14ac:dyDescent="0.25">
      <c r="A133" t="s">
        <v>301</v>
      </c>
      <c r="B133" s="15" t="s">
        <v>131</v>
      </c>
      <c r="C133" s="1">
        <v>5</v>
      </c>
      <c r="D133" s="20">
        <f t="shared" ref="D133:D196" si="21">(C133)/20</f>
        <v>0.25</v>
      </c>
      <c r="E133" s="2">
        <v>2</v>
      </c>
      <c r="F133" s="20">
        <f t="shared" si="16"/>
        <v>0.4</v>
      </c>
      <c r="G133" s="1">
        <f t="shared" si="17"/>
        <v>15</v>
      </c>
      <c r="H133" s="20">
        <f t="shared" si="18"/>
        <v>0.75</v>
      </c>
      <c r="I133" s="10">
        <v>4</v>
      </c>
      <c r="J133" s="23">
        <f t="shared" ref="J133:J196" si="22">(I133)/20</f>
        <v>0.2</v>
      </c>
      <c r="K133" s="12">
        <v>0</v>
      </c>
      <c r="L133" s="23">
        <f t="shared" si="19"/>
        <v>0</v>
      </c>
      <c r="M133" s="10">
        <v>16</v>
      </c>
      <c r="N133" s="23">
        <f t="shared" si="20"/>
        <v>0.8</v>
      </c>
    </row>
    <row r="134" spans="1:14" x14ac:dyDescent="0.25">
      <c r="A134" t="s">
        <v>301</v>
      </c>
      <c r="B134" s="15" t="s">
        <v>132</v>
      </c>
      <c r="C134" s="1">
        <v>7</v>
      </c>
      <c r="D134" s="20">
        <f t="shared" si="21"/>
        <v>0.35</v>
      </c>
      <c r="E134" s="2">
        <v>2</v>
      </c>
      <c r="F134" s="20">
        <f t="shared" si="16"/>
        <v>0.2857142857142857</v>
      </c>
      <c r="G134" s="1">
        <f t="shared" si="17"/>
        <v>13</v>
      </c>
      <c r="H134" s="20">
        <f t="shared" si="18"/>
        <v>0.65</v>
      </c>
      <c r="I134" s="10">
        <v>7</v>
      </c>
      <c r="J134" s="23">
        <f t="shared" si="22"/>
        <v>0.35</v>
      </c>
      <c r="K134" s="12">
        <v>1</v>
      </c>
      <c r="L134" s="23">
        <f t="shared" si="19"/>
        <v>0.14285714285714285</v>
      </c>
      <c r="M134" s="10">
        <v>13</v>
      </c>
      <c r="N134" s="23">
        <f t="shared" si="20"/>
        <v>0.65</v>
      </c>
    </row>
    <row r="135" spans="1:14" x14ac:dyDescent="0.25">
      <c r="A135" t="s">
        <v>301</v>
      </c>
      <c r="B135" s="15" t="s">
        <v>133</v>
      </c>
      <c r="C135" s="1">
        <v>2</v>
      </c>
      <c r="D135" s="20">
        <f t="shared" si="21"/>
        <v>0.1</v>
      </c>
      <c r="E135" s="2">
        <v>0</v>
      </c>
      <c r="F135" s="20">
        <f t="shared" si="16"/>
        <v>0</v>
      </c>
      <c r="G135" s="1">
        <f t="shared" si="17"/>
        <v>18</v>
      </c>
      <c r="H135" s="20">
        <f t="shared" si="18"/>
        <v>0.9</v>
      </c>
      <c r="I135" s="10">
        <v>8</v>
      </c>
      <c r="J135" s="23">
        <f t="shared" si="22"/>
        <v>0.4</v>
      </c>
      <c r="K135" s="12">
        <v>4</v>
      </c>
      <c r="L135" s="23">
        <f t="shared" si="19"/>
        <v>0.5</v>
      </c>
      <c r="M135" s="10">
        <v>12</v>
      </c>
      <c r="N135" s="23">
        <f t="shared" si="20"/>
        <v>0.6</v>
      </c>
    </row>
    <row r="136" spans="1:14" x14ac:dyDescent="0.25">
      <c r="A136" t="s">
        <v>301</v>
      </c>
      <c r="B136" s="15" t="s">
        <v>134</v>
      </c>
      <c r="C136" s="1">
        <v>7</v>
      </c>
      <c r="D136" s="20">
        <f t="shared" si="21"/>
        <v>0.35</v>
      </c>
      <c r="E136" s="2">
        <v>2</v>
      </c>
      <c r="F136" s="20">
        <f t="shared" ref="F136:F199" si="23">E136/C136</f>
        <v>0.2857142857142857</v>
      </c>
      <c r="G136" s="1">
        <f t="shared" si="17"/>
        <v>13</v>
      </c>
      <c r="H136" s="20">
        <f t="shared" si="18"/>
        <v>0.65</v>
      </c>
      <c r="I136" s="10">
        <v>3</v>
      </c>
      <c r="J136" s="23">
        <f t="shared" si="22"/>
        <v>0.15</v>
      </c>
      <c r="K136" s="12">
        <v>1</v>
      </c>
      <c r="L136" s="23">
        <f t="shared" si="19"/>
        <v>0.33333333333333331</v>
      </c>
      <c r="M136" s="10">
        <v>17</v>
      </c>
      <c r="N136" s="23">
        <f t="shared" si="20"/>
        <v>0.85</v>
      </c>
    </row>
    <row r="137" spans="1:14" x14ac:dyDescent="0.25">
      <c r="A137" t="s">
        <v>301</v>
      </c>
      <c r="B137" s="15" t="s">
        <v>135</v>
      </c>
      <c r="C137" s="1">
        <v>6</v>
      </c>
      <c r="D137" s="20">
        <f t="shared" si="21"/>
        <v>0.3</v>
      </c>
      <c r="E137" s="2">
        <v>3</v>
      </c>
      <c r="F137" s="20">
        <f t="shared" si="23"/>
        <v>0.5</v>
      </c>
      <c r="G137" s="1">
        <f t="shared" si="17"/>
        <v>14</v>
      </c>
      <c r="H137" s="20">
        <f t="shared" si="18"/>
        <v>0.7</v>
      </c>
      <c r="I137" s="10">
        <v>8</v>
      </c>
      <c r="J137" s="23">
        <f t="shared" si="22"/>
        <v>0.4</v>
      </c>
      <c r="K137" s="12">
        <v>5</v>
      </c>
      <c r="L137" s="23">
        <f t="shared" si="19"/>
        <v>0.625</v>
      </c>
      <c r="M137" s="10">
        <v>12</v>
      </c>
      <c r="N137" s="23">
        <f t="shared" si="20"/>
        <v>0.6</v>
      </c>
    </row>
    <row r="138" spans="1:14" x14ac:dyDescent="0.25">
      <c r="A138" t="s">
        <v>301</v>
      </c>
      <c r="B138" s="15" t="s">
        <v>136</v>
      </c>
      <c r="C138" s="1">
        <v>3</v>
      </c>
      <c r="D138" s="20">
        <f t="shared" si="21"/>
        <v>0.15</v>
      </c>
      <c r="E138" s="2">
        <v>0</v>
      </c>
      <c r="F138" s="20">
        <f t="shared" si="23"/>
        <v>0</v>
      </c>
      <c r="G138" s="1">
        <f t="shared" si="17"/>
        <v>17</v>
      </c>
      <c r="H138" s="20">
        <f t="shared" si="18"/>
        <v>0.85</v>
      </c>
      <c r="I138" s="10">
        <v>3</v>
      </c>
      <c r="J138" s="23">
        <f t="shared" si="22"/>
        <v>0.15</v>
      </c>
      <c r="K138" s="12">
        <v>3</v>
      </c>
      <c r="L138" s="23">
        <f t="shared" si="19"/>
        <v>1</v>
      </c>
      <c r="M138" s="10">
        <v>17</v>
      </c>
      <c r="N138" s="23">
        <f t="shared" si="20"/>
        <v>0.85</v>
      </c>
    </row>
    <row r="139" spans="1:14" x14ac:dyDescent="0.25">
      <c r="A139" t="s">
        <v>301</v>
      </c>
      <c r="B139" s="15" t="s">
        <v>137</v>
      </c>
      <c r="C139" s="1">
        <v>4</v>
      </c>
      <c r="D139" s="20">
        <f t="shared" si="21"/>
        <v>0.2</v>
      </c>
      <c r="E139" s="2">
        <v>0</v>
      </c>
      <c r="F139" s="20">
        <f t="shared" si="23"/>
        <v>0</v>
      </c>
      <c r="G139" s="1">
        <f t="shared" si="17"/>
        <v>16</v>
      </c>
      <c r="H139" s="20">
        <f t="shared" si="18"/>
        <v>0.8</v>
      </c>
      <c r="I139" s="10">
        <v>1</v>
      </c>
      <c r="J139" s="23">
        <f t="shared" si="22"/>
        <v>0.05</v>
      </c>
      <c r="K139" s="12">
        <v>0</v>
      </c>
      <c r="L139" s="23">
        <f t="shared" si="19"/>
        <v>0</v>
      </c>
      <c r="M139" s="10">
        <v>19</v>
      </c>
      <c r="N139" s="23">
        <f t="shared" si="20"/>
        <v>0.95</v>
      </c>
    </row>
    <row r="140" spans="1:14" x14ac:dyDescent="0.25">
      <c r="A140" t="s">
        <v>301</v>
      </c>
      <c r="B140" s="15" t="s">
        <v>138</v>
      </c>
      <c r="C140" s="1">
        <v>2</v>
      </c>
      <c r="D140" s="20">
        <f t="shared" si="21"/>
        <v>0.1</v>
      </c>
      <c r="E140" s="2">
        <v>0</v>
      </c>
      <c r="F140" s="20">
        <f t="shared" si="23"/>
        <v>0</v>
      </c>
      <c r="G140" s="1">
        <f t="shared" si="17"/>
        <v>18</v>
      </c>
      <c r="H140" s="20">
        <f t="shared" si="18"/>
        <v>0.9</v>
      </c>
      <c r="I140" s="10">
        <v>2</v>
      </c>
      <c r="J140" s="23">
        <f t="shared" si="22"/>
        <v>0.1</v>
      </c>
      <c r="K140" s="12">
        <v>1</v>
      </c>
      <c r="L140" s="23">
        <f t="shared" si="19"/>
        <v>0.5</v>
      </c>
      <c r="M140" s="10">
        <v>18</v>
      </c>
      <c r="N140" s="23">
        <f t="shared" si="20"/>
        <v>0.9</v>
      </c>
    </row>
    <row r="141" spans="1:14" x14ac:dyDescent="0.25">
      <c r="A141" t="s">
        <v>301</v>
      </c>
      <c r="B141" s="15" t="s">
        <v>139</v>
      </c>
      <c r="C141" s="1">
        <v>5</v>
      </c>
      <c r="D141" s="20">
        <f t="shared" si="21"/>
        <v>0.25</v>
      </c>
      <c r="E141" s="2">
        <v>0</v>
      </c>
      <c r="F141" s="20">
        <f t="shared" si="23"/>
        <v>0</v>
      </c>
      <c r="G141" s="1">
        <f t="shared" si="17"/>
        <v>15</v>
      </c>
      <c r="H141" s="20">
        <f t="shared" si="18"/>
        <v>0.75</v>
      </c>
      <c r="I141" s="10">
        <v>5</v>
      </c>
      <c r="J141" s="23">
        <f t="shared" si="22"/>
        <v>0.25</v>
      </c>
      <c r="K141" s="12">
        <v>1</v>
      </c>
      <c r="L141" s="23">
        <f t="shared" si="19"/>
        <v>0.2</v>
      </c>
      <c r="M141" s="10">
        <v>15</v>
      </c>
      <c r="N141" s="23">
        <f t="shared" si="20"/>
        <v>0.75</v>
      </c>
    </row>
    <row r="142" spans="1:14" x14ac:dyDescent="0.25">
      <c r="A142" t="s">
        <v>301</v>
      </c>
      <c r="B142" s="15" t="s">
        <v>140</v>
      </c>
      <c r="C142" s="1">
        <v>4</v>
      </c>
      <c r="D142" s="20">
        <f t="shared" si="21"/>
        <v>0.2</v>
      </c>
      <c r="E142" s="2">
        <v>0</v>
      </c>
      <c r="F142" s="20">
        <f t="shared" si="23"/>
        <v>0</v>
      </c>
      <c r="G142" s="1">
        <f t="shared" si="17"/>
        <v>16</v>
      </c>
      <c r="H142" s="20">
        <f t="shared" si="18"/>
        <v>0.8</v>
      </c>
      <c r="I142" s="10">
        <v>3</v>
      </c>
      <c r="J142" s="23">
        <f t="shared" si="22"/>
        <v>0.15</v>
      </c>
      <c r="K142" s="12">
        <v>0</v>
      </c>
      <c r="L142" s="23">
        <f t="shared" si="19"/>
        <v>0</v>
      </c>
      <c r="M142" s="10">
        <v>17</v>
      </c>
      <c r="N142" s="23">
        <f t="shared" si="20"/>
        <v>0.85</v>
      </c>
    </row>
    <row r="143" spans="1:14" x14ac:dyDescent="0.25">
      <c r="A143" t="s">
        <v>301</v>
      </c>
      <c r="B143" s="15" t="s">
        <v>141</v>
      </c>
      <c r="C143" s="1">
        <v>4</v>
      </c>
      <c r="D143" s="20">
        <f t="shared" si="21"/>
        <v>0.2</v>
      </c>
      <c r="E143" s="2">
        <v>0</v>
      </c>
      <c r="F143" s="22">
        <f t="shared" si="23"/>
        <v>0</v>
      </c>
      <c r="G143" s="1">
        <f t="shared" si="17"/>
        <v>16</v>
      </c>
      <c r="H143" s="20">
        <f t="shared" si="18"/>
        <v>0.8</v>
      </c>
      <c r="I143" s="10">
        <v>5</v>
      </c>
      <c r="J143" s="23">
        <f t="shared" si="22"/>
        <v>0.25</v>
      </c>
      <c r="K143" s="12">
        <v>0</v>
      </c>
      <c r="L143" s="23">
        <f t="shared" si="19"/>
        <v>0</v>
      </c>
      <c r="M143" s="10">
        <v>15</v>
      </c>
      <c r="N143" s="23">
        <f t="shared" si="20"/>
        <v>0.75</v>
      </c>
    </row>
    <row r="144" spans="1:14" x14ac:dyDescent="0.25">
      <c r="A144" t="s">
        <v>301</v>
      </c>
      <c r="B144" s="15" t="s">
        <v>142</v>
      </c>
      <c r="C144" s="1">
        <v>1</v>
      </c>
      <c r="D144" s="20">
        <f t="shared" si="21"/>
        <v>0.05</v>
      </c>
      <c r="E144" s="2">
        <v>0</v>
      </c>
      <c r="F144" s="22">
        <f t="shared" si="23"/>
        <v>0</v>
      </c>
      <c r="G144" s="1">
        <f t="shared" si="17"/>
        <v>19</v>
      </c>
      <c r="H144" s="20">
        <f t="shared" si="18"/>
        <v>0.95</v>
      </c>
      <c r="I144" s="10">
        <v>4</v>
      </c>
      <c r="J144" s="23">
        <f t="shared" si="22"/>
        <v>0.2</v>
      </c>
      <c r="K144" s="12">
        <v>2</v>
      </c>
      <c r="L144" s="23">
        <f t="shared" si="19"/>
        <v>0.5</v>
      </c>
      <c r="M144" s="10">
        <v>16</v>
      </c>
      <c r="N144" s="23">
        <f t="shared" si="20"/>
        <v>0.8</v>
      </c>
    </row>
    <row r="145" spans="1:14" x14ac:dyDescent="0.25">
      <c r="A145" t="s">
        <v>301</v>
      </c>
      <c r="B145" s="15" t="s">
        <v>143</v>
      </c>
      <c r="C145" s="1">
        <v>14</v>
      </c>
      <c r="D145" s="20">
        <f t="shared" si="21"/>
        <v>0.7</v>
      </c>
      <c r="E145" s="2">
        <v>1</v>
      </c>
      <c r="F145" s="22">
        <f t="shared" si="23"/>
        <v>7.1428571428571425E-2</v>
      </c>
      <c r="G145" s="1">
        <f t="shared" si="17"/>
        <v>6</v>
      </c>
      <c r="H145" s="20">
        <f t="shared" si="18"/>
        <v>0.3</v>
      </c>
      <c r="I145" s="10">
        <v>12</v>
      </c>
      <c r="J145" s="23">
        <f t="shared" si="22"/>
        <v>0.6</v>
      </c>
      <c r="K145" s="12">
        <v>2</v>
      </c>
      <c r="L145" s="23">
        <f t="shared" si="19"/>
        <v>0.16666666666666666</v>
      </c>
      <c r="M145" s="10">
        <v>8</v>
      </c>
      <c r="N145" s="23">
        <f t="shared" si="20"/>
        <v>0.4</v>
      </c>
    </row>
    <row r="146" spans="1:14" x14ac:dyDescent="0.25">
      <c r="A146" t="s">
        <v>301</v>
      </c>
      <c r="B146" s="15" t="s">
        <v>144</v>
      </c>
      <c r="C146" s="1">
        <v>0</v>
      </c>
      <c r="D146" s="20">
        <f t="shared" si="21"/>
        <v>0</v>
      </c>
      <c r="E146" s="2">
        <v>0</v>
      </c>
      <c r="F146" s="21">
        <v>0</v>
      </c>
      <c r="G146" s="1">
        <f t="shared" si="17"/>
        <v>20</v>
      </c>
      <c r="H146" s="20">
        <f t="shared" si="18"/>
        <v>1</v>
      </c>
      <c r="I146" s="10">
        <v>4</v>
      </c>
      <c r="J146" s="23">
        <f t="shared" si="22"/>
        <v>0.2</v>
      </c>
      <c r="K146" s="12">
        <v>0</v>
      </c>
      <c r="L146" s="23">
        <f t="shared" si="19"/>
        <v>0</v>
      </c>
      <c r="M146" s="10">
        <v>16</v>
      </c>
      <c r="N146" s="23">
        <f t="shared" si="20"/>
        <v>0.8</v>
      </c>
    </row>
    <row r="147" spans="1:14" x14ac:dyDescent="0.25">
      <c r="A147" t="s">
        <v>301</v>
      </c>
      <c r="B147" s="15" t="s">
        <v>145</v>
      </c>
      <c r="C147" s="1">
        <v>11</v>
      </c>
      <c r="D147" s="20">
        <f t="shared" si="21"/>
        <v>0.55000000000000004</v>
      </c>
      <c r="E147" s="2">
        <v>2</v>
      </c>
      <c r="F147" s="22">
        <f t="shared" si="23"/>
        <v>0.18181818181818182</v>
      </c>
      <c r="G147" s="1">
        <f t="shared" si="17"/>
        <v>9</v>
      </c>
      <c r="H147" s="20">
        <f t="shared" si="18"/>
        <v>0.45</v>
      </c>
      <c r="I147" s="10">
        <v>9</v>
      </c>
      <c r="J147" s="23">
        <f t="shared" si="22"/>
        <v>0.45</v>
      </c>
      <c r="K147" s="12">
        <v>1</v>
      </c>
      <c r="L147" s="23">
        <f t="shared" si="19"/>
        <v>0.1111111111111111</v>
      </c>
      <c r="M147" s="10">
        <v>11</v>
      </c>
      <c r="N147" s="23">
        <f t="shared" si="20"/>
        <v>0.55000000000000004</v>
      </c>
    </row>
    <row r="148" spans="1:14" x14ac:dyDescent="0.25">
      <c r="A148" t="s">
        <v>301</v>
      </c>
      <c r="B148" s="15" t="s">
        <v>146</v>
      </c>
      <c r="C148" s="1">
        <v>3</v>
      </c>
      <c r="D148" s="20">
        <f t="shared" si="21"/>
        <v>0.15</v>
      </c>
      <c r="E148" s="2">
        <v>0</v>
      </c>
      <c r="F148" s="22">
        <f t="shared" si="23"/>
        <v>0</v>
      </c>
      <c r="G148" s="1">
        <f t="shared" si="17"/>
        <v>17</v>
      </c>
      <c r="H148" s="20">
        <f t="shared" si="18"/>
        <v>0.85</v>
      </c>
      <c r="I148" s="10">
        <v>2</v>
      </c>
      <c r="J148" s="23">
        <f t="shared" si="22"/>
        <v>0.1</v>
      </c>
      <c r="K148" s="12">
        <v>0</v>
      </c>
      <c r="L148" s="23">
        <f t="shared" si="19"/>
        <v>0</v>
      </c>
      <c r="M148" s="10">
        <v>18</v>
      </c>
      <c r="N148" s="23">
        <f t="shared" si="20"/>
        <v>0.9</v>
      </c>
    </row>
    <row r="149" spans="1:14" x14ac:dyDescent="0.25">
      <c r="A149" t="s">
        <v>301</v>
      </c>
      <c r="B149" s="15" t="s">
        <v>147</v>
      </c>
      <c r="C149" s="1">
        <v>2</v>
      </c>
      <c r="D149" s="20">
        <f t="shared" si="21"/>
        <v>0.1</v>
      </c>
      <c r="E149" s="2">
        <v>0</v>
      </c>
      <c r="F149" s="22">
        <f t="shared" si="23"/>
        <v>0</v>
      </c>
      <c r="G149" s="1">
        <f t="shared" si="17"/>
        <v>18</v>
      </c>
      <c r="H149" s="20">
        <f t="shared" si="18"/>
        <v>0.9</v>
      </c>
      <c r="I149" s="10">
        <v>3</v>
      </c>
      <c r="J149" s="23">
        <f t="shared" si="22"/>
        <v>0.15</v>
      </c>
      <c r="K149" s="12">
        <v>1</v>
      </c>
      <c r="L149" s="23">
        <f t="shared" si="19"/>
        <v>0.33333333333333331</v>
      </c>
      <c r="M149" s="10">
        <v>17</v>
      </c>
      <c r="N149" s="23">
        <f t="shared" si="20"/>
        <v>0.85</v>
      </c>
    </row>
    <row r="150" spans="1:14" x14ac:dyDescent="0.25">
      <c r="A150" t="s">
        <v>301</v>
      </c>
      <c r="B150" s="15" t="s">
        <v>148</v>
      </c>
      <c r="C150" s="1">
        <v>7</v>
      </c>
      <c r="D150" s="20">
        <f t="shared" si="21"/>
        <v>0.35</v>
      </c>
      <c r="E150" s="2">
        <v>0</v>
      </c>
      <c r="F150" s="22">
        <f t="shared" si="23"/>
        <v>0</v>
      </c>
      <c r="G150" s="1">
        <f t="shared" si="17"/>
        <v>13</v>
      </c>
      <c r="H150" s="20">
        <f t="shared" si="18"/>
        <v>0.65</v>
      </c>
      <c r="I150" s="10">
        <v>10</v>
      </c>
      <c r="J150" s="23">
        <f t="shared" si="22"/>
        <v>0.5</v>
      </c>
      <c r="K150" s="12">
        <v>0</v>
      </c>
      <c r="L150" s="23">
        <f t="shared" si="19"/>
        <v>0</v>
      </c>
      <c r="M150" s="10">
        <v>10</v>
      </c>
      <c r="N150" s="23">
        <f t="shared" si="20"/>
        <v>0.5</v>
      </c>
    </row>
    <row r="151" spans="1:14" x14ac:dyDescent="0.25">
      <c r="A151" t="s">
        <v>301</v>
      </c>
      <c r="B151" s="15" t="s">
        <v>149</v>
      </c>
      <c r="C151" s="1">
        <v>5</v>
      </c>
      <c r="D151" s="20">
        <f t="shared" si="21"/>
        <v>0.25</v>
      </c>
      <c r="E151" s="2">
        <v>0</v>
      </c>
      <c r="F151" s="22">
        <f t="shared" si="23"/>
        <v>0</v>
      </c>
      <c r="G151" s="1">
        <f t="shared" si="17"/>
        <v>15</v>
      </c>
      <c r="H151" s="20">
        <f t="shared" si="18"/>
        <v>0.75</v>
      </c>
      <c r="I151" s="10">
        <v>8</v>
      </c>
      <c r="J151" s="23">
        <f t="shared" si="22"/>
        <v>0.4</v>
      </c>
      <c r="K151" s="12">
        <v>1</v>
      </c>
      <c r="L151" s="23">
        <f t="shared" si="19"/>
        <v>0.125</v>
      </c>
      <c r="M151" s="10">
        <v>12</v>
      </c>
      <c r="N151" s="23">
        <f t="shared" si="20"/>
        <v>0.6</v>
      </c>
    </row>
    <row r="152" spans="1:14" x14ac:dyDescent="0.25">
      <c r="A152" t="s">
        <v>301</v>
      </c>
      <c r="B152" s="15" t="s">
        <v>150</v>
      </c>
      <c r="C152" s="1">
        <v>7</v>
      </c>
      <c r="D152" s="20">
        <f t="shared" si="21"/>
        <v>0.35</v>
      </c>
      <c r="E152" s="2">
        <v>2</v>
      </c>
      <c r="F152" s="22">
        <f t="shared" si="23"/>
        <v>0.2857142857142857</v>
      </c>
      <c r="G152" s="1">
        <f t="shared" si="17"/>
        <v>13</v>
      </c>
      <c r="H152" s="20">
        <f t="shared" si="18"/>
        <v>0.65</v>
      </c>
      <c r="I152" s="10">
        <v>7</v>
      </c>
      <c r="J152" s="23">
        <f t="shared" si="22"/>
        <v>0.35</v>
      </c>
      <c r="K152" s="12">
        <v>0</v>
      </c>
      <c r="L152" s="23">
        <f t="shared" si="19"/>
        <v>0</v>
      </c>
      <c r="M152" s="10">
        <v>13</v>
      </c>
      <c r="N152" s="23">
        <f t="shared" si="20"/>
        <v>0.65</v>
      </c>
    </row>
    <row r="153" spans="1:14" x14ac:dyDescent="0.25">
      <c r="A153" t="s">
        <v>301</v>
      </c>
      <c r="B153" s="15" t="s">
        <v>151</v>
      </c>
      <c r="C153" s="1">
        <v>6</v>
      </c>
      <c r="D153" s="20">
        <f t="shared" si="21"/>
        <v>0.3</v>
      </c>
      <c r="E153" s="2">
        <v>1</v>
      </c>
      <c r="F153" s="22">
        <f t="shared" si="23"/>
        <v>0.16666666666666666</v>
      </c>
      <c r="G153" s="1">
        <f t="shared" si="17"/>
        <v>14</v>
      </c>
      <c r="H153" s="20">
        <f t="shared" si="18"/>
        <v>0.7</v>
      </c>
      <c r="I153" s="10">
        <v>6</v>
      </c>
      <c r="J153" s="23">
        <f t="shared" si="22"/>
        <v>0.3</v>
      </c>
      <c r="K153" s="12">
        <v>0</v>
      </c>
      <c r="L153" s="23">
        <f t="shared" si="19"/>
        <v>0</v>
      </c>
      <c r="M153" s="10">
        <v>14</v>
      </c>
      <c r="N153" s="23">
        <f t="shared" si="20"/>
        <v>0.7</v>
      </c>
    </row>
    <row r="154" spans="1:14" x14ac:dyDescent="0.25">
      <c r="A154" t="s">
        <v>301</v>
      </c>
      <c r="B154" s="15" t="s">
        <v>152</v>
      </c>
      <c r="C154" s="1">
        <v>6</v>
      </c>
      <c r="D154" s="20">
        <f t="shared" si="21"/>
        <v>0.3</v>
      </c>
      <c r="E154" s="2">
        <v>0</v>
      </c>
      <c r="F154" s="22">
        <f t="shared" si="23"/>
        <v>0</v>
      </c>
      <c r="G154" s="1">
        <f t="shared" si="17"/>
        <v>14</v>
      </c>
      <c r="H154" s="20">
        <f t="shared" si="18"/>
        <v>0.7</v>
      </c>
      <c r="I154" s="10">
        <v>7</v>
      </c>
      <c r="J154" s="23">
        <f t="shared" si="22"/>
        <v>0.35</v>
      </c>
      <c r="K154" s="12">
        <v>0</v>
      </c>
      <c r="L154" s="23">
        <f t="shared" si="19"/>
        <v>0</v>
      </c>
      <c r="M154" s="10">
        <v>13</v>
      </c>
      <c r="N154" s="23">
        <f t="shared" si="20"/>
        <v>0.65</v>
      </c>
    </row>
    <row r="155" spans="1:14" x14ac:dyDescent="0.25">
      <c r="A155" t="s">
        <v>301</v>
      </c>
      <c r="B155" s="15" t="s">
        <v>153</v>
      </c>
      <c r="C155" s="1">
        <v>8</v>
      </c>
      <c r="D155" s="20">
        <f t="shared" si="21"/>
        <v>0.4</v>
      </c>
      <c r="E155" s="2">
        <v>0</v>
      </c>
      <c r="F155" s="22">
        <f t="shared" si="23"/>
        <v>0</v>
      </c>
      <c r="G155" s="1">
        <f t="shared" si="17"/>
        <v>12</v>
      </c>
      <c r="H155" s="20">
        <f t="shared" si="18"/>
        <v>0.6</v>
      </c>
      <c r="I155" s="10">
        <v>8</v>
      </c>
      <c r="J155" s="23">
        <f t="shared" si="22"/>
        <v>0.4</v>
      </c>
      <c r="K155" s="12">
        <v>0</v>
      </c>
      <c r="L155" s="23">
        <f t="shared" si="19"/>
        <v>0</v>
      </c>
      <c r="M155" s="10">
        <v>12</v>
      </c>
      <c r="N155" s="23">
        <f t="shared" si="20"/>
        <v>0.6</v>
      </c>
    </row>
    <row r="156" spans="1:14" x14ac:dyDescent="0.25">
      <c r="A156" t="s">
        <v>301</v>
      </c>
      <c r="B156" s="15" t="s">
        <v>154</v>
      </c>
      <c r="C156" s="1">
        <v>2</v>
      </c>
      <c r="D156" s="20">
        <f t="shared" si="21"/>
        <v>0.1</v>
      </c>
      <c r="E156" s="2">
        <v>0</v>
      </c>
      <c r="F156" s="22">
        <f t="shared" si="23"/>
        <v>0</v>
      </c>
      <c r="G156" s="1">
        <f t="shared" si="17"/>
        <v>18</v>
      </c>
      <c r="H156" s="20">
        <f t="shared" si="18"/>
        <v>0.9</v>
      </c>
      <c r="I156" s="10">
        <v>3</v>
      </c>
      <c r="J156" s="23">
        <f t="shared" si="22"/>
        <v>0.15</v>
      </c>
      <c r="K156" s="12">
        <v>0</v>
      </c>
      <c r="L156" s="23">
        <f t="shared" si="19"/>
        <v>0</v>
      </c>
      <c r="M156" s="10">
        <v>17</v>
      </c>
      <c r="N156" s="23">
        <f t="shared" si="20"/>
        <v>0.85</v>
      </c>
    </row>
    <row r="157" spans="1:14" x14ac:dyDescent="0.25">
      <c r="A157" t="s">
        <v>301</v>
      </c>
      <c r="B157" s="15" t="s">
        <v>155</v>
      </c>
      <c r="C157" s="1">
        <v>4</v>
      </c>
      <c r="D157" s="20">
        <f t="shared" si="21"/>
        <v>0.2</v>
      </c>
      <c r="E157" s="2">
        <v>0</v>
      </c>
      <c r="F157" s="22">
        <f t="shared" si="23"/>
        <v>0</v>
      </c>
      <c r="G157" s="1">
        <f t="shared" si="17"/>
        <v>16</v>
      </c>
      <c r="H157" s="20">
        <f t="shared" si="18"/>
        <v>0.8</v>
      </c>
      <c r="I157" s="10">
        <v>4</v>
      </c>
      <c r="J157" s="23">
        <f t="shared" si="22"/>
        <v>0.2</v>
      </c>
      <c r="K157" s="12">
        <v>1</v>
      </c>
      <c r="L157" s="23">
        <f t="shared" si="19"/>
        <v>0.25</v>
      </c>
      <c r="M157" s="10">
        <v>16</v>
      </c>
      <c r="N157" s="23">
        <f t="shared" si="20"/>
        <v>0.8</v>
      </c>
    </row>
    <row r="158" spans="1:14" x14ac:dyDescent="0.25">
      <c r="A158" t="s">
        <v>301</v>
      </c>
      <c r="B158" s="15" t="s">
        <v>156</v>
      </c>
      <c r="C158" s="1">
        <v>0</v>
      </c>
      <c r="D158" s="20">
        <f t="shared" si="21"/>
        <v>0</v>
      </c>
      <c r="E158" s="2">
        <v>0</v>
      </c>
      <c r="F158" s="21">
        <v>0</v>
      </c>
      <c r="G158" s="1">
        <f t="shared" si="17"/>
        <v>20</v>
      </c>
      <c r="H158" s="20">
        <f t="shared" si="18"/>
        <v>1</v>
      </c>
      <c r="I158" s="10">
        <v>2</v>
      </c>
      <c r="J158" s="23">
        <f t="shared" si="22"/>
        <v>0.1</v>
      </c>
      <c r="K158" s="12">
        <v>0</v>
      </c>
      <c r="L158" s="23">
        <f t="shared" si="19"/>
        <v>0</v>
      </c>
      <c r="M158" s="10">
        <v>18</v>
      </c>
      <c r="N158" s="23">
        <f t="shared" si="20"/>
        <v>0.9</v>
      </c>
    </row>
    <row r="159" spans="1:14" x14ac:dyDescent="0.25">
      <c r="A159" t="s">
        <v>301</v>
      </c>
      <c r="B159" s="15" t="s">
        <v>157</v>
      </c>
      <c r="C159" s="1">
        <v>0</v>
      </c>
      <c r="D159" s="20">
        <f t="shared" si="21"/>
        <v>0</v>
      </c>
      <c r="E159" s="2">
        <v>0</v>
      </c>
      <c r="F159" s="21">
        <v>0</v>
      </c>
      <c r="G159" s="1">
        <f t="shared" si="17"/>
        <v>20</v>
      </c>
      <c r="H159" s="20">
        <f t="shared" si="18"/>
        <v>1</v>
      </c>
      <c r="I159" s="10">
        <v>0</v>
      </c>
      <c r="J159" s="23">
        <f t="shared" si="22"/>
        <v>0</v>
      </c>
      <c r="K159" s="12">
        <v>0</v>
      </c>
      <c r="L159" s="23">
        <v>0</v>
      </c>
      <c r="M159" s="10">
        <v>20</v>
      </c>
      <c r="N159" s="23">
        <f t="shared" si="20"/>
        <v>1</v>
      </c>
    </row>
    <row r="160" spans="1:14" x14ac:dyDescent="0.25">
      <c r="A160" t="s">
        <v>301</v>
      </c>
      <c r="B160" s="15" t="s">
        <v>158</v>
      </c>
      <c r="C160" s="1">
        <v>0</v>
      </c>
      <c r="D160" s="20">
        <f t="shared" si="21"/>
        <v>0</v>
      </c>
      <c r="E160" s="2">
        <v>0</v>
      </c>
      <c r="F160" s="21">
        <v>0</v>
      </c>
      <c r="G160" s="1">
        <f t="shared" si="17"/>
        <v>20</v>
      </c>
      <c r="H160" s="20">
        <f t="shared" si="18"/>
        <v>1</v>
      </c>
      <c r="I160" s="10">
        <v>0</v>
      </c>
      <c r="J160" s="23">
        <f t="shared" si="22"/>
        <v>0</v>
      </c>
      <c r="K160" s="12">
        <v>0</v>
      </c>
      <c r="L160" s="23">
        <v>0</v>
      </c>
      <c r="M160" s="10">
        <v>20</v>
      </c>
      <c r="N160" s="23">
        <f t="shared" si="20"/>
        <v>1</v>
      </c>
    </row>
    <row r="161" spans="1:14" x14ac:dyDescent="0.25">
      <c r="A161" t="s">
        <v>301</v>
      </c>
      <c r="B161" s="15" t="s">
        <v>159</v>
      </c>
      <c r="C161" s="1">
        <v>0</v>
      </c>
      <c r="D161" s="20">
        <f t="shared" si="21"/>
        <v>0</v>
      </c>
      <c r="E161" s="2">
        <v>0</v>
      </c>
      <c r="F161" s="21">
        <v>0</v>
      </c>
      <c r="G161" s="1">
        <f t="shared" si="17"/>
        <v>20</v>
      </c>
      <c r="H161" s="20">
        <f t="shared" si="18"/>
        <v>1</v>
      </c>
      <c r="I161" s="10">
        <v>1</v>
      </c>
      <c r="J161" s="23">
        <f t="shared" si="22"/>
        <v>0.05</v>
      </c>
      <c r="K161" s="12">
        <v>0</v>
      </c>
      <c r="L161" s="23">
        <f t="shared" si="19"/>
        <v>0</v>
      </c>
      <c r="M161" s="10">
        <v>19</v>
      </c>
      <c r="N161" s="23">
        <f t="shared" si="20"/>
        <v>0.95</v>
      </c>
    </row>
    <row r="162" spans="1:14" x14ac:dyDescent="0.25">
      <c r="A162" t="s">
        <v>301</v>
      </c>
      <c r="B162" s="15" t="s">
        <v>160</v>
      </c>
      <c r="C162" s="1">
        <v>12</v>
      </c>
      <c r="D162" s="20">
        <f t="shared" si="21"/>
        <v>0.6</v>
      </c>
      <c r="E162" s="2">
        <v>1</v>
      </c>
      <c r="F162" s="22">
        <f t="shared" si="23"/>
        <v>8.3333333333333329E-2</v>
      </c>
      <c r="G162" s="1">
        <f t="shared" si="17"/>
        <v>8</v>
      </c>
      <c r="H162" s="20">
        <f t="shared" si="18"/>
        <v>0.4</v>
      </c>
      <c r="I162" s="10">
        <v>11</v>
      </c>
      <c r="J162" s="23">
        <f t="shared" si="22"/>
        <v>0.55000000000000004</v>
      </c>
      <c r="K162" s="12">
        <v>0</v>
      </c>
      <c r="L162" s="23">
        <f t="shared" si="19"/>
        <v>0</v>
      </c>
      <c r="M162" s="10">
        <v>9</v>
      </c>
      <c r="N162" s="23">
        <f t="shared" si="20"/>
        <v>0.45</v>
      </c>
    </row>
    <row r="163" spans="1:14" x14ac:dyDescent="0.25">
      <c r="A163" t="s">
        <v>301</v>
      </c>
      <c r="B163" s="15" t="s">
        <v>161</v>
      </c>
      <c r="C163" s="1">
        <v>3</v>
      </c>
      <c r="D163" s="20">
        <f t="shared" si="21"/>
        <v>0.15</v>
      </c>
      <c r="E163" s="2">
        <v>0</v>
      </c>
      <c r="F163" s="22">
        <f t="shared" si="23"/>
        <v>0</v>
      </c>
      <c r="G163" s="1">
        <f t="shared" si="17"/>
        <v>17</v>
      </c>
      <c r="H163" s="20">
        <f t="shared" si="18"/>
        <v>0.85</v>
      </c>
      <c r="I163" s="10">
        <v>1</v>
      </c>
      <c r="J163" s="23">
        <f t="shared" si="22"/>
        <v>0.05</v>
      </c>
      <c r="K163" s="12">
        <v>0</v>
      </c>
      <c r="L163" s="23">
        <f t="shared" si="19"/>
        <v>0</v>
      </c>
      <c r="M163" s="10">
        <v>19</v>
      </c>
      <c r="N163" s="23">
        <f t="shared" si="20"/>
        <v>0.95</v>
      </c>
    </row>
    <row r="164" spans="1:14" x14ac:dyDescent="0.25">
      <c r="A164" t="s">
        <v>301</v>
      </c>
      <c r="B164" s="15" t="s">
        <v>162</v>
      </c>
      <c r="C164" s="1">
        <v>7</v>
      </c>
      <c r="D164" s="20">
        <f t="shared" si="21"/>
        <v>0.35</v>
      </c>
      <c r="E164" s="2">
        <v>0</v>
      </c>
      <c r="F164" s="22">
        <f t="shared" si="23"/>
        <v>0</v>
      </c>
      <c r="G164" s="1">
        <f t="shared" si="17"/>
        <v>13</v>
      </c>
      <c r="H164" s="20">
        <f t="shared" si="18"/>
        <v>0.65</v>
      </c>
      <c r="I164" s="10">
        <v>1</v>
      </c>
      <c r="J164" s="23">
        <f t="shared" si="22"/>
        <v>0.05</v>
      </c>
      <c r="K164" s="12">
        <v>0</v>
      </c>
      <c r="L164" s="23">
        <f t="shared" si="19"/>
        <v>0</v>
      </c>
      <c r="M164" s="10">
        <v>19</v>
      </c>
      <c r="N164" s="23">
        <f t="shared" si="20"/>
        <v>0.95</v>
      </c>
    </row>
    <row r="165" spans="1:14" x14ac:dyDescent="0.25">
      <c r="A165" t="s">
        <v>301</v>
      </c>
      <c r="B165" s="15" t="s">
        <v>163</v>
      </c>
      <c r="C165" s="1">
        <v>2</v>
      </c>
      <c r="D165" s="20">
        <f t="shared" si="21"/>
        <v>0.1</v>
      </c>
      <c r="E165" s="2">
        <v>1</v>
      </c>
      <c r="F165" s="20">
        <f t="shared" si="23"/>
        <v>0.5</v>
      </c>
      <c r="G165" s="1">
        <f t="shared" si="17"/>
        <v>18</v>
      </c>
      <c r="H165" s="20">
        <f t="shared" si="18"/>
        <v>0.9</v>
      </c>
      <c r="I165" s="10">
        <v>1</v>
      </c>
      <c r="J165" s="23">
        <f t="shared" si="22"/>
        <v>0.05</v>
      </c>
      <c r="K165" s="12">
        <v>1</v>
      </c>
      <c r="L165" s="23">
        <f t="shared" si="19"/>
        <v>1</v>
      </c>
      <c r="M165" s="10">
        <v>19</v>
      </c>
      <c r="N165" s="23">
        <f t="shared" si="20"/>
        <v>0.95</v>
      </c>
    </row>
    <row r="166" spans="1:14" x14ac:dyDescent="0.25">
      <c r="A166" t="s">
        <v>301</v>
      </c>
      <c r="B166" s="15" t="s">
        <v>164</v>
      </c>
      <c r="C166" s="1">
        <v>6</v>
      </c>
      <c r="D166" s="20">
        <f t="shared" si="21"/>
        <v>0.3</v>
      </c>
      <c r="E166" s="2">
        <v>1</v>
      </c>
      <c r="F166" s="20">
        <f t="shared" si="23"/>
        <v>0.16666666666666666</v>
      </c>
      <c r="G166" s="1">
        <f t="shared" si="17"/>
        <v>14</v>
      </c>
      <c r="H166" s="20">
        <f t="shared" si="18"/>
        <v>0.7</v>
      </c>
      <c r="I166" s="10">
        <v>2</v>
      </c>
      <c r="J166" s="23">
        <f t="shared" si="22"/>
        <v>0.1</v>
      </c>
      <c r="K166" s="12">
        <v>0</v>
      </c>
      <c r="L166" s="23">
        <f t="shared" si="19"/>
        <v>0</v>
      </c>
      <c r="M166" s="10">
        <v>18</v>
      </c>
      <c r="N166" s="23">
        <f t="shared" si="20"/>
        <v>0.9</v>
      </c>
    </row>
    <row r="167" spans="1:14" x14ac:dyDescent="0.25">
      <c r="A167" t="s">
        <v>301</v>
      </c>
      <c r="B167" s="15" t="s">
        <v>165</v>
      </c>
      <c r="C167" s="1">
        <v>4</v>
      </c>
      <c r="D167" s="20">
        <f t="shared" si="21"/>
        <v>0.2</v>
      </c>
      <c r="E167" s="2">
        <v>2</v>
      </c>
      <c r="F167" s="20">
        <f t="shared" si="23"/>
        <v>0.5</v>
      </c>
      <c r="G167" s="1">
        <f t="shared" si="17"/>
        <v>16</v>
      </c>
      <c r="H167" s="20">
        <f t="shared" si="18"/>
        <v>0.8</v>
      </c>
      <c r="I167" s="10">
        <v>2</v>
      </c>
      <c r="J167" s="23">
        <f t="shared" si="22"/>
        <v>0.1</v>
      </c>
      <c r="K167" s="12">
        <v>2</v>
      </c>
      <c r="L167" s="23">
        <f t="shared" si="19"/>
        <v>1</v>
      </c>
      <c r="M167" s="10">
        <v>18</v>
      </c>
      <c r="N167" s="23">
        <f t="shared" si="20"/>
        <v>0.9</v>
      </c>
    </row>
    <row r="168" spans="1:14" x14ac:dyDescent="0.25">
      <c r="A168" t="s">
        <v>301</v>
      </c>
      <c r="B168" s="15" t="s">
        <v>166</v>
      </c>
      <c r="C168" s="1">
        <v>13</v>
      </c>
      <c r="D168" s="20">
        <f t="shared" si="21"/>
        <v>0.65</v>
      </c>
      <c r="E168" s="2">
        <v>1</v>
      </c>
      <c r="F168" s="20">
        <f t="shared" si="23"/>
        <v>7.6923076923076927E-2</v>
      </c>
      <c r="G168" s="1">
        <f t="shared" si="17"/>
        <v>7</v>
      </c>
      <c r="H168" s="20">
        <f t="shared" si="18"/>
        <v>0.35</v>
      </c>
      <c r="I168" s="10">
        <v>13</v>
      </c>
      <c r="J168" s="23">
        <f t="shared" si="22"/>
        <v>0.65</v>
      </c>
      <c r="K168" s="12">
        <v>2</v>
      </c>
      <c r="L168" s="23">
        <f t="shared" si="19"/>
        <v>0.15384615384615385</v>
      </c>
      <c r="M168" s="10">
        <v>7</v>
      </c>
      <c r="N168" s="23">
        <f t="shared" si="20"/>
        <v>0.35</v>
      </c>
    </row>
    <row r="169" spans="1:14" x14ac:dyDescent="0.25">
      <c r="A169" t="s">
        <v>301</v>
      </c>
      <c r="B169" s="15" t="s">
        <v>167</v>
      </c>
      <c r="C169" s="1">
        <v>8</v>
      </c>
      <c r="D169" s="20">
        <f t="shared" si="21"/>
        <v>0.4</v>
      </c>
      <c r="E169" s="2">
        <v>2</v>
      </c>
      <c r="F169" s="20">
        <f t="shared" si="23"/>
        <v>0.25</v>
      </c>
      <c r="G169" s="1">
        <f t="shared" si="17"/>
        <v>12</v>
      </c>
      <c r="H169" s="20">
        <f t="shared" si="18"/>
        <v>0.6</v>
      </c>
      <c r="I169" s="10">
        <v>8</v>
      </c>
      <c r="J169" s="23">
        <f t="shared" si="22"/>
        <v>0.4</v>
      </c>
      <c r="K169" s="12">
        <v>2</v>
      </c>
      <c r="L169" s="23">
        <f t="shared" si="19"/>
        <v>0.25</v>
      </c>
      <c r="M169" s="10">
        <v>12</v>
      </c>
      <c r="N169" s="23">
        <f t="shared" si="20"/>
        <v>0.6</v>
      </c>
    </row>
    <row r="170" spans="1:14" x14ac:dyDescent="0.25">
      <c r="A170" t="s">
        <v>301</v>
      </c>
      <c r="B170" s="15" t="s">
        <v>168</v>
      </c>
      <c r="C170" s="1">
        <v>6</v>
      </c>
      <c r="D170" s="20">
        <f t="shared" si="21"/>
        <v>0.3</v>
      </c>
      <c r="E170" s="2">
        <v>2</v>
      </c>
      <c r="F170" s="20">
        <f t="shared" si="23"/>
        <v>0.33333333333333331</v>
      </c>
      <c r="G170" s="1">
        <f t="shared" si="17"/>
        <v>14</v>
      </c>
      <c r="H170" s="20">
        <f t="shared" si="18"/>
        <v>0.7</v>
      </c>
      <c r="I170" s="10">
        <v>5</v>
      </c>
      <c r="J170" s="23">
        <f t="shared" si="22"/>
        <v>0.25</v>
      </c>
      <c r="K170" s="12">
        <v>3</v>
      </c>
      <c r="L170" s="23">
        <f t="shared" si="19"/>
        <v>0.6</v>
      </c>
      <c r="M170" s="10">
        <v>15</v>
      </c>
      <c r="N170" s="23">
        <f t="shared" si="20"/>
        <v>0.75</v>
      </c>
    </row>
    <row r="171" spans="1:14" x14ac:dyDescent="0.25">
      <c r="A171" t="s">
        <v>301</v>
      </c>
      <c r="B171" s="15" t="s">
        <v>169</v>
      </c>
      <c r="C171" s="1">
        <v>6</v>
      </c>
      <c r="D171" s="20">
        <f t="shared" si="21"/>
        <v>0.3</v>
      </c>
      <c r="E171" s="2">
        <v>1</v>
      </c>
      <c r="F171" s="20">
        <f t="shared" si="23"/>
        <v>0.16666666666666666</v>
      </c>
      <c r="G171" s="1">
        <f t="shared" si="17"/>
        <v>14</v>
      </c>
      <c r="H171" s="20">
        <f t="shared" si="18"/>
        <v>0.7</v>
      </c>
      <c r="I171" s="10">
        <v>4</v>
      </c>
      <c r="J171" s="23">
        <f t="shared" si="22"/>
        <v>0.2</v>
      </c>
      <c r="K171" s="12">
        <v>1</v>
      </c>
      <c r="L171" s="23">
        <f t="shared" si="19"/>
        <v>0.25</v>
      </c>
      <c r="M171" s="10">
        <v>16</v>
      </c>
      <c r="N171" s="23">
        <f t="shared" si="20"/>
        <v>0.8</v>
      </c>
    </row>
    <row r="172" spans="1:14" x14ac:dyDescent="0.25">
      <c r="A172" t="s">
        <v>301</v>
      </c>
      <c r="B172" s="15" t="s">
        <v>170</v>
      </c>
      <c r="C172" s="1">
        <v>7</v>
      </c>
      <c r="D172" s="20">
        <f t="shared" si="21"/>
        <v>0.35</v>
      </c>
      <c r="E172" s="2">
        <v>1</v>
      </c>
      <c r="F172" s="20">
        <f t="shared" si="23"/>
        <v>0.14285714285714285</v>
      </c>
      <c r="G172" s="1">
        <f t="shared" si="17"/>
        <v>13</v>
      </c>
      <c r="H172" s="20">
        <f t="shared" si="18"/>
        <v>0.65</v>
      </c>
      <c r="I172" s="10">
        <v>11</v>
      </c>
      <c r="J172" s="23">
        <f t="shared" si="22"/>
        <v>0.55000000000000004</v>
      </c>
      <c r="K172" s="12">
        <v>3</v>
      </c>
      <c r="L172" s="23">
        <f t="shared" si="19"/>
        <v>0.27272727272727271</v>
      </c>
      <c r="M172" s="10">
        <v>9</v>
      </c>
      <c r="N172" s="23">
        <f t="shared" si="20"/>
        <v>0.45</v>
      </c>
    </row>
    <row r="173" spans="1:14" x14ac:dyDescent="0.25">
      <c r="A173" t="s">
        <v>301</v>
      </c>
      <c r="B173" s="15" t="s">
        <v>171</v>
      </c>
      <c r="C173" s="1">
        <v>11</v>
      </c>
      <c r="D173" s="20">
        <f t="shared" si="21"/>
        <v>0.55000000000000004</v>
      </c>
      <c r="E173" s="2">
        <v>1</v>
      </c>
      <c r="F173" s="20">
        <f t="shared" si="23"/>
        <v>9.0909090909090912E-2</v>
      </c>
      <c r="G173" s="1">
        <f t="shared" si="17"/>
        <v>9</v>
      </c>
      <c r="H173" s="20">
        <f t="shared" si="18"/>
        <v>0.45</v>
      </c>
      <c r="I173" s="10">
        <v>10</v>
      </c>
      <c r="J173" s="23">
        <f t="shared" si="22"/>
        <v>0.5</v>
      </c>
      <c r="K173" s="12">
        <v>0</v>
      </c>
      <c r="L173" s="23">
        <f t="shared" si="19"/>
        <v>0</v>
      </c>
      <c r="M173" s="10">
        <v>10</v>
      </c>
      <c r="N173" s="23">
        <f t="shared" si="20"/>
        <v>0.5</v>
      </c>
    </row>
    <row r="174" spans="1:14" x14ac:dyDescent="0.25">
      <c r="A174" t="s">
        <v>301</v>
      </c>
      <c r="B174" s="15" t="s">
        <v>172</v>
      </c>
      <c r="C174" s="1">
        <v>16</v>
      </c>
      <c r="D174" s="20">
        <f t="shared" si="21"/>
        <v>0.8</v>
      </c>
      <c r="E174" s="2">
        <v>1</v>
      </c>
      <c r="F174" s="20">
        <f t="shared" si="23"/>
        <v>6.25E-2</v>
      </c>
      <c r="G174" s="1">
        <f t="shared" si="17"/>
        <v>4</v>
      </c>
      <c r="H174" s="20">
        <f t="shared" si="18"/>
        <v>0.2</v>
      </c>
      <c r="I174" s="10">
        <v>16</v>
      </c>
      <c r="J174" s="23">
        <f t="shared" si="22"/>
        <v>0.8</v>
      </c>
      <c r="K174" s="12">
        <v>1</v>
      </c>
      <c r="L174" s="23">
        <f t="shared" si="19"/>
        <v>6.25E-2</v>
      </c>
      <c r="M174" s="10">
        <v>4</v>
      </c>
      <c r="N174" s="23">
        <f t="shared" si="20"/>
        <v>0.2</v>
      </c>
    </row>
    <row r="175" spans="1:14" x14ac:dyDescent="0.25">
      <c r="A175" t="s">
        <v>301</v>
      </c>
      <c r="B175" s="15" t="s">
        <v>173</v>
      </c>
      <c r="C175" s="1">
        <v>18</v>
      </c>
      <c r="D175" s="20">
        <f t="shared" si="21"/>
        <v>0.9</v>
      </c>
      <c r="E175" s="2">
        <v>2</v>
      </c>
      <c r="F175" s="20">
        <f t="shared" si="23"/>
        <v>0.1111111111111111</v>
      </c>
      <c r="G175" s="1">
        <f t="shared" si="17"/>
        <v>2</v>
      </c>
      <c r="H175" s="20">
        <f t="shared" si="18"/>
        <v>0.1</v>
      </c>
      <c r="I175" s="10">
        <v>10</v>
      </c>
      <c r="J175" s="23">
        <f t="shared" si="22"/>
        <v>0.5</v>
      </c>
      <c r="K175" s="12">
        <v>2</v>
      </c>
      <c r="L175" s="23">
        <f t="shared" si="19"/>
        <v>0.2</v>
      </c>
      <c r="M175" s="10">
        <v>10</v>
      </c>
      <c r="N175" s="23">
        <f t="shared" si="20"/>
        <v>0.5</v>
      </c>
    </row>
    <row r="176" spans="1:14" x14ac:dyDescent="0.25">
      <c r="A176" t="s">
        <v>301</v>
      </c>
      <c r="B176" s="15" t="s">
        <v>174</v>
      </c>
      <c r="C176" s="1">
        <v>18</v>
      </c>
      <c r="D176" s="20">
        <f t="shared" si="21"/>
        <v>0.9</v>
      </c>
      <c r="E176" s="2">
        <v>1</v>
      </c>
      <c r="F176" s="20">
        <f t="shared" si="23"/>
        <v>5.5555555555555552E-2</v>
      </c>
      <c r="G176" s="1">
        <f t="shared" si="17"/>
        <v>2</v>
      </c>
      <c r="H176" s="20">
        <f t="shared" si="18"/>
        <v>0.1</v>
      </c>
      <c r="I176" s="10">
        <v>13</v>
      </c>
      <c r="J176" s="23">
        <f t="shared" si="22"/>
        <v>0.65</v>
      </c>
      <c r="K176" s="12">
        <v>1</v>
      </c>
      <c r="L176" s="23">
        <f t="shared" si="19"/>
        <v>7.6923076923076927E-2</v>
      </c>
      <c r="M176" s="10">
        <v>7</v>
      </c>
      <c r="N176" s="23">
        <f t="shared" si="20"/>
        <v>0.35</v>
      </c>
    </row>
    <row r="177" spans="1:14" x14ac:dyDescent="0.25">
      <c r="A177" t="s">
        <v>301</v>
      </c>
      <c r="B177" s="15" t="s">
        <v>175</v>
      </c>
      <c r="C177" s="1">
        <v>18</v>
      </c>
      <c r="D177" s="20">
        <f t="shared" si="21"/>
        <v>0.9</v>
      </c>
      <c r="E177" s="2">
        <v>1</v>
      </c>
      <c r="F177" s="20">
        <f t="shared" si="23"/>
        <v>5.5555555555555552E-2</v>
      </c>
      <c r="G177" s="1">
        <f t="shared" si="17"/>
        <v>2</v>
      </c>
      <c r="H177" s="20">
        <f t="shared" si="18"/>
        <v>0.1</v>
      </c>
      <c r="I177" s="10">
        <v>18</v>
      </c>
      <c r="J177" s="23">
        <f t="shared" si="22"/>
        <v>0.9</v>
      </c>
      <c r="K177" s="12">
        <v>1</v>
      </c>
      <c r="L177" s="23">
        <f t="shared" si="19"/>
        <v>5.5555555555555552E-2</v>
      </c>
      <c r="M177" s="10">
        <v>2</v>
      </c>
      <c r="N177" s="23">
        <f t="shared" si="20"/>
        <v>0.1</v>
      </c>
    </row>
    <row r="178" spans="1:14" x14ac:dyDescent="0.25">
      <c r="A178" t="s">
        <v>301</v>
      </c>
      <c r="B178" s="15" t="s">
        <v>176</v>
      </c>
      <c r="C178" s="1">
        <v>5</v>
      </c>
      <c r="D178" s="20">
        <f t="shared" si="21"/>
        <v>0.25</v>
      </c>
      <c r="E178" s="2">
        <v>0</v>
      </c>
      <c r="F178" s="20">
        <f t="shared" si="23"/>
        <v>0</v>
      </c>
      <c r="G178" s="1">
        <f t="shared" si="17"/>
        <v>15</v>
      </c>
      <c r="H178" s="20">
        <f t="shared" si="18"/>
        <v>0.75</v>
      </c>
      <c r="I178" s="10">
        <v>6</v>
      </c>
      <c r="J178" s="23">
        <f t="shared" si="22"/>
        <v>0.3</v>
      </c>
      <c r="K178" s="12">
        <v>1</v>
      </c>
      <c r="L178" s="23">
        <f t="shared" si="19"/>
        <v>0.16666666666666666</v>
      </c>
      <c r="M178" s="10">
        <v>14</v>
      </c>
      <c r="N178" s="23">
        <f t="shared" si="20"/>
        <v>0.7</v>
      </c>
    </row>
    <row r="179" spans="1:14" x14ac:dyDescent="0.25">
      <c r="A179" t="s">
        <v>301</v>
      </c>
      <c r="B179" s="15" t="s">
        <v>177</v>
      </c>
      <c r="C179" s="1">
        <v>12</v>
      </c>
      <c r="D179" s="20">
        <f t="shared" si="21"/>
        <v>0.6</v>
      </c>
      <c r="E179" s="2">
        <v>2</v>
      </c>
      <c r="F179" s="20">
        <f t="shared" si="23"/>
        <v>0.16666666666666666</v>
      </c>
      <c r="G179" s="1">
        <f t="shared" si="17"/>
        <v>8</v>
      </c>
      <c r="H179" s="20">
        <f t="shared" si="18"/>
        <v>0.4</v>
      </c>
      <c r="I179" s="10">
        <v>12</v>
      </c>
      <c r="J179" s="23">
        <f t="shared" si="22"/>
        <v>0.6</v>
      </c>
      <c r="K179" s="12">
        <v>4</v>
      </c>
      <c r="L179" s="23">
        <f t="shared" si="19"/>
        <v>0.33333333333333331</v>
      </c>
      <c r="M179" s="10">
        <v>8</v>
      </c>
      <c r="N179" s="23">
        <f t="shared" si="20"/>
        <v>0.4</v>
      </c>
    </row>
    <row r="180" spans="1:14" x14ac:dyDescent="0.25">
      <c r="A180" t="s">
        <v>301</v>
      </c>
      <c r="B180" s="15" t="s">
        <v>178</v>
      </c>
      <c r="C180" s="1">
        <v>6</v>
      </c>
      <c r="D180" s="20">
        <f t="shared" si="21"/>
        <v>0.3</v>
      </c>
      <c r="E180" s="2">
        <v>0</v>
      </c>
      <c r="F180" s="20">
        <f t="shared" si="23"/>
        <v>0</v>
      </c>
      <c r="G180" s="1">
        <f t="shared" si="17"/>
        <v>14</v>
      </c>
      <c r="H180" s="20">
        <f t="shared" si="18"/>
        <v>0.7</v>
      </c>
      <c r="I180" s="10">
        <v>4</v>
      </c>
      <c r="J180" s="23">
        <f t="shared" si="22"/>
        <v>0.2</v>
      </c>
      <c r="K180" s="12">
        <v>0</v>
      </c>
      <c r="L180" s="23">
        <f t="shared" si="19"/>
        <v>0</v>
      </c>
      <c r="M180" s="10">
        <v>16</v>
      </c>
      <c r="N180" s="23">
        <f t="shared" si="20"/>
        <v>0.8</v>
      </c>
    </row>
    <row r="181" spans="1:14" x14ac:dyDescent="0.25">
      <c r="A181" t="s">
        <v>301</v>
      </c>
      <c r="B181" s="15" t="s">
        <v>179</v>
      </c>
      <c r="C181" s="1">
        <v>12</v>
      </c>
      <c r="D181" s="20">
        <f t="shared" si="21"/>
        <v>0.6</v>
      </c>
      <c r="E181" s="2">
        <v>3</v>
      </c>
      <c r="F181" s="20">
        <f t="shared" si="23"/>
        <v>0.25</v>
      </c>
      <c r="G181" s="1">
        <f t="shared" si="17"/>
        <v>8</v>
      </c>
      <c r="H181" s="20">
        <f t="shared" si="18"/>
        <v>0.4</v>
      </c>
      <c r="I181" s="10">
        <v>8</v>
      </c>
      <c r="J181" s="23">
        <f t="shared" si="22"/>
        <v>0.4</v>
      </c>
      <c r="K181" s="12">
        <v>2</v>
      </c>
      <c r="L181" s="23">
        <f t="shared" si="19"/>
        <v>0.25</v>
      </c>
      <c r="M181" s="10">
        <v>12</v>
      </c>
      <c r="N181" s="23">
        <f t="shared" si="20"/>
        <v>0.6</v>
      </c>
    </row>
    <row r="182" spans="1:14" x14ac:dyDescent="0.25">
      <c r="A182" t="s">
        <v>301</v>
      </c>
      <c r="B182" s="16" t="s">
        <v>180</v>
      </c>
      <c r="C182" s="1">
        <v>13</v>
      </c>
      <c r="D182" s="20">
        <f t="shared" si="21"/>
        <v>0.65</v>
      </c>
      <c r="E182" s="2">
        <v>1</v>
      </c>
      <c r="F182" s="20">
        <f t="shared" si="23"/>
        <v>7.6923076923076927E-2</v>
      </c>
      <c r="G182" s="1">
        <f t="shared" si="17"/>
        <v>7</v>
      </c>
      <c r="H182" s="20">
        <f t="shared" si="18"/>
        <v>0.35</v>
      </c>
      <c r="I182" s="10">
        <v>3</v>
      </c>
      <c r="J182" s="23">
        <f t="shared" si="22"/>
        <v>0.15</v>
      </c>
      <c r="K182" s="12">
        <v>1</v>
      </c>
      <c r="L182" s="23">
        <f t="shared" si="19"/>
        <v>0.33333333333333331</v>
      </c>
      <c r="M182" s="10">
        <v>17</v>
      </c>
      <c r="N182" s="23">
        <f t="shared" si="20"/>
        <v>0.85</v>
      </c>
    </row>
    <row r="183" spans="1:14" x14ac:dyDescent="0.25">
      <c r="A183" t="s">
        <v>301</v>
      </c>
      <c r="B183" s="15" t="s">
        <v>181</v>
      </c>
      <c r="C183" s="1">
        <v>17</v>
      </c>
      <c r="D183" s="20">
        <f t="shared" si="21"/>
        <v>0.85</v>
      </c>
      <c r="E183" s="2">
        <v>2</v>
      </c>
      <c r="F183" s="20">
        <f t="shared" si="23"/>
        <v>0.11764705882352941</v>
      </c>
      <c r="G183" s="1">
        <f t="shared" si="17"/>
        <v>3</v>
      </c>
      <c r="H183" s="20">
        <f t="shared" si="18"/>
        <v>0.15</v>
      </c>
      <c r="I183" s="10">
        <v>11</v>
      </c>
      <c r="J183" s="23">
        <f t="shared" si="22"/>
        <v>0.55000000000000004</v>
      </c>
      <c r="K183" s="12">
        <v>3</v>
      </c>
      <c r="L183" s="23">
        <f t="shared" si="19"/>
        <v>0.27272727272727271</v>
      </c>
      <c r="M183" s="10">
        <v>9</v>
      </c>
      <c r="N183" s="23">
        <f t="shared" si="20"/>
        <v>0.45</v>
      </c>
    </row>
    <row r="184" spans="1:14" x14ac:dyDescent="0.25">
      <c r="A184" t="s">
        <v>301</v>
      </c>
      <c r="B184" s="15" t="s">
        <v>182</v>
      </c>
      <c r="C184" s="1">
        <v>14</v>
      </c>
      <c r="D184" s="20">
        <f t="shared" si="21"/>
        <v>0.7</v>
      </c>
      <c r="E184" s="2">
        <v>1</v>
      </c>
      <c r="F184" s="20">
        <f t="shared" si="23"/>
        <v>7.1428571428571425E-2</v>
      </c>
      <c r="G184" s="1">
        <f t="shared" si="17"/>
        <v>6</v>
      </c>
      <c r="H184" s="20">
        <f t="shared" si="18"/>
        <v>0.3</v>
      </c>
      <c r="I184" s="10">
        <v>13</v>
      </c>
      <c r="J184" s="23">
        <f t="shared" si="22"/>
        <v>0.65</v>
      </c>
      <c r="K184" s="12">
        <v>1</v>
      </c>
      <c r="L184" s="23">
        <f t="shared" si="19"/>
        <v>7.6923076923076927E-2</v>
      </c>
      <c r="M184" s="10">
        <v>7</v>
      </c>
      <c r="N184" s="23">
        <f t="shared" si="20"/>
        <v>0.35</v>
      </c>
    </row>
    <row r="185" spans="1:14" x14ac:dyDescent="0.25">
      <c r="A185" t="s">
        <v>301</v>
      </c>
      <c r="B185" s="15" t="s">
        <v>183</v>
      </c>
      <c r="C185" s="1">
        <v>14</v>
      </c>
      <c r="D185" s="20">
        <f t="shared" si="21"/>
        <v>0.7</v>
      </c>
      <c r="E185" s="2">
        <v>3</v>
      </c>
      <c r="F185" s="20">
        <f t="shared" si="23"/>
        <v>0.21428571428571427</v>
      </c>
      <c r="G185" s="1">
        <f t="shared" si="17"/>
        <v>6</v>
      </c>
      <c r="H185" s="20">
        <f t="shared" si="18"/>
        <v>0.3</v>
      </c>
      <c r="I185" s="10">
        <v>4</v>
      </c>
      <c r="J185" s="23">
        <f t="shared" si="22"/>
        <v>0.2</v>
      </c>
      <c r="K185" s="12">
        <v>2</v>
      </c>
      <c r="L185" s="23">
        <f t="shared" si="19"/>
        <v>0.5</v>
      </c>
      <c r="M185" s="10">
        <v>16</v>
      </c>
      <c r="N185" s="23">
        <f t="shared" si="20"/>
        <v>0.8</v>
      </c>
    </row>
    <row r="186" spans="1:14" x14ac:dyDescent="0.25">
      <c r="A186" t="s">
        <v>301</v>
      </c>
      <c r="B186" s="15" t="s">
        <v>184</v>
      </c>
      <c r="C186" s="1">
        <v>4</v>
      </c>
      <c r="D186" s="20">
        <f t="shared" si="21"/>
        <v>0.2</v>
      </c>
      <c r="E186" s="2">
        <v>0</v>
      </c>
      <c r="F186" s="20">
        <f t="shared" si="23"/>
        <v>0</v>
      </c>
      <c r="G186" s="1">
        <f t="shared" si="17"/>
        <v>16</v>
      </c>
      <c r="H186" s="20">
        <f t="shared" si="18"/>
        <v>0.8</v>
      </c>
      <c r="I186" s="10">
        <v>5</v>
      </c>
      <c r="J186" s="23">
        <f t="shared" si="22"/>
        <v>0.25</v>
      </c>
      <c r="K186" s="12">
        <v>1</v>
      </c>
      <c r="L186" s="23">
        <f t="shared" si="19"/>
        <v>0.2</v>
      </c>
      <c r="M186" s="10">
        <v>15</v>
      </c>
      <c r="N186" s="23">
        <f t="shared" si="20"/>
        <v>0.75</v>
      </c>
    </row>
    <row r="187" spans="1:14" x14ac:dyDescent="0.25">
      <c r="A187" t="s">
        <v>301</v>
      </c>
      <c r="B187" s="15" t="s">
        <v>185</v>
      </c>
      <c r="C187" s="1">
        <v>9</v>
      </c>
      <c r="D187" s="20">
        <f t="shared" si="21"/>
        <v>0.45</v>
      </c>
      <c r="E187" s="2">
        <v>2</v>
      </c>
      <c r="F187" s="20">
        <f t="shared" si="23"/>
        <v>0.22222222222222221</v>
      </c>
      <c r="G187" s="1">
        <f t="shared" si="17"/>
        <v>11</v>
      </c>
      <c r="H187" s="20">
        <f t="shared" si="18"/>
        <v>0.55000000000000004</v>
      </c>
      <c r="I187" s="10">
        <v>11</v>
      </c>
      <c r="J187" s="23">
        <f t="shared" si="22"/>
        <v>0.55000000000000004</v>
      </c>
      <c r="K187" s="12">
        <v>3</v>
      </c>
      <c r="L187" s="23">
        <f t="shared" si="19"/>
        <v>0.27272727272727271</v>
      </c>
      <c r="M187" s="10">
        <v>9</v>
      </c>
      <c r="N187" s="23">
        <f t="shared" si="20"/>
        <v>0.45</v>
      </c>
    </row>
    <row r="188" spans="1:14" x14ac:dyDescent="0.25">
      <c r="A188" t="s">
        <v>301</v>
      </c>
      <c r="B188" s="15" t="s">
        <v>186</v>
      </c>
      <c r="C188" s="1">
        <v>2</v>
      </c>
      <c r="D188" s="20">
        <f t="shared" si="21"/>
        <v>0.1</v>
      </c>
      <c r="E188" s="2">
        <v>0</v>
      </c>
      <c r="F188" s="20">
        <f t="shared" si="23"/>
        <v>0</v>
      </c>
      <c r="G188" s="1">
        <f t="shared" si="17"/>
        <v>18</v>
      </c>
      <c r="H188" s="20">
        <f t="shared" si="18"/>
        <v>0.9</v>
      </c>
      <c r="I188" s="10">
        <v>3</v>
      </c>
      <c r="J188" s="23">
        <f t="shared" si="22"/>
        <v>0.15</v>
      </c>
      <c r="K188" s="12">
        <v>0</v>
      </c>
      <c r="L188" s="23">
        <f t="shared" si="19"/>
        <v>0</v>
      </c>
      <c r="M188" s="10">
        <v>17</v>
      </c>
      <c r="N188" s="23">
        <f t="shared" si="20"/>
        <v>0.85</v>
      </c>
    </row>
    <row r="189" spans="1:14" x14ac:dyDescent="0.25">
      <c r="A189" t="s">
        <v>301</v>
      </c>
      <c r="B189" s="15" t="s">
        <v>187</v>
      </c>
      <c r="C189" s="1">
        <v>13</v>
      </c>
      <c r="D189" s="20">
        <f t="shared" si="21"/>
        <v>0.65</v>
      </c>
      <c r="E189" s="2">
        <v>3</v>
      </c>
      <c r="F189" s="20">
        <f t="shared" si="23"/>
        <v>0.23076923076923078</v>
      </c>
      <c r="G189" s="1">
        <f t="shared" si="17"/>
        <v>7</v>
      </c>
      <c r="H189" s="20">
        <f t="shared" si="18"/>
        <v>0.35</v>
      </c>
      <c r="I189" s="10">
        <v>10</v>
      </c>
      <c r="J189" s="23">
        <f t="shared" si="22"/>
        <v>0.5</v>
      </c>
      <c r="K189" s="12">
        <v>2</v>
      </c>
      <c r="L189" s="23">
        <f t="shared" si="19"/>
        <v>0.2</v>
      </c>
      <c r="M189" s="10">
        <v>10</v>
      </c>
      <c r="N189" s="23">
        <f t="shared" si="20"/>
        <v>0.5</v>
      </c>
    </row>
    <row r="190" spans="1:14" x14ac:dyDescent="0.25">
      <c r="A190" t="s">
        <v>301</v>
      </c>
      <c r="B190" s="15" t="s">
        <v>188</v>
      </c>
      <c r="C190" s="1">
        <v>13</v>
      </c>
      <c r="D190" s="20">
        <f t="shared" si="21"/>
        <v>0.65</v>
      </c>
      <c r="E190" s="2">
        <v>1</v>
      </c>
      <c r="F190" s="20">
        <f t="shared" si="23"/>
        <v>7.6923076923076927E-2</v>
      </c>
      <c r="G190" s="1">
        <f t="shared" si="17"/>
        <v>7</v>
      </c>
      <c r="H190" s="20">
        <f t="shared" si="18"/>
        <v>0.35</v>
      </c>
      <c r="I190" s="10">
        <v>7</v>
      </c>
      <c r="J190" s="23">
        <f t="shared" si="22"/>
        <v>0.35</v>
      </c>
      <c r="K190" s="12">
        <v>0</v>
      </c>
      <c r="L190" s="23">
        <f t="shared" si="19"/>
        <v>0</v>
      </c>
      <c r="M190" s="10">
        <v>13</v>
      </c>
      <c r="N190" s="23">
        <f t="shared" si="20"/>
        <v>0.65</v>
      </c>
    </row>
    <row r="191" spans="1:14" x14ac:dyDescent="0.25">
      <c r="A191" t="s">
        <v>301</v>
      </c>
      <c r="B191" s="15" t="s">
        <v>189</v>
      </c>
      <c r="C191" s="1">
        <v>17</v>
      </c>
      <c r="D191" s="20">
        <f t="shared" si="21"/>
        <v>0.85</v>
      </c>
      <c r="E191" s="2">
        <v>0</v>
      </c>
      <c r="F191" s="20">
        <f t="shared" si="23"/>
        <v>0</v>
      </c>
      <c r="G191" s="1">
        <f t="shared" si="17"/>
        <v>3</v>
      </c>
      <c r="H191" s="20">
        <f t="shared" si="18"/>
        <v>0.15</v>
      </c>
      <c r="I191" s="10">
        <v>11</v>
      </c>
      <c r="J191" s="23">
        <f t="shared" si="22"/>
        <v>0.55000000000000004</v>
      </c>
      <c r="K191" s="12">
        <v>2</v>
      </c>
      <c r="L191" s="23">
        <f t="shared" si="19"/>
        <v>0.18181818181818182</v>
      </c>
      <c r="M191" s="10">
        <v>9</v>
      </c>
      <c r="N191" s="23">
        <f t="shared" si="20"/>
        <v>0.45</v>
      </c>
    </row>
    <row r="192" spans="1:14" x14ac:dyDescent="0.25">
      <c r="A192" t="s">
        <v>301</v>
      </c>
      <c r="B192" s="15" t="s">
        <v>190</v>
      </c>
      <c r="C192" s="1">
        <v>16</v>
      </c>
      <c r="D192" s="20">
        <f t="shared" si="21"/>
        <v>0.8</v>
      </c>
      <c r="E192" s="2">
        <v>1</v>
      </c>
      <c r="F192" s="20">
        <f t="shared" si="23"/>
        <v>6.25E-2</v>
      </c>
      <c r="G192" s="1">
        <f t="shared" si="17"/>
        <v>4</v>
      </c>
      <c r="H192" s="20">
        <f t="shared" si="18"/>
        <v>0.2</v>
      </c>
      <c r="I192" s="10">
        <v>9</v>
      </c>
      <c r="J192" s="23">
        <f t="shared" si="22"/>
        <v>0.45</v>
      </c>
      <c r="K192" s="12">
        <v>0</v>
      </c>
      <c r="L192" s="23">
        <f t="shared" si="19"/>
        <v>0</v>
      </c>
      <c r="M192" s="10">
        <v>11</v>
      </c>
      <c r="N192" s="23">
        <f t="shared" si="20"/>
        <v>0.55000000000000004</v>
      </c>
    </row>
    <row r="193" spans="1:14" x14ac:dyDescent="0.25">
      <c r="A193" t="s">
        <v>301</v>
      </c>
      <c r="B193" s="15" t="s">
        <v>191</v>
      </c>
      <c r="C193" s="1">
        <v>16</v>
      </c>
      <c r="D193" s="20">
        <f t="shared" si="21"/>
        <v>0.8</v>
      </c>
      <c r="E193" s="2">
        <v>1</v>
      </c>
      <c r="F193" s="20">
        <f t="shared" si="23"/>
        <v>6.25E-2</v>
      </c>
      <c r="G193" s="1">
        <f t="shared" si="17"/>
        <v>4</v>
      </c>
      <c r="H193" s="20">
        <f t="shared" si="18"/>
        <v>0.2</v>
      </c>
      <c r="I193" s="10">
        <v>9</v>
      </c>
      <c r="J193" s="23">
        <f t="shared" si="22"/>
        <v>0.45</v>
      </c>
      <c r="K193" s="12">
        <v>1</v>
      </c>
      <c r="L193" s="23">
        <f t="shared" si="19"/>
        <v>0.1111111111111111</v>
      </c>
      <c r="M193" s="10">
        <v>11</v>
      </c>
      <c r="N193" s="23">
        <f t="shared" si="20"/>
        <v>0.55000000000000004</v>
      </c>
    </row>
    <row r="194" spans="1:14" x14ac:dyDescent="0.25">
      <c r="A194" t="s">
        <v>301</v>
      </c>
      <c r="B194" s="15" t="s">
        <v>192</v>
      </c>
      <c r="C194" s="1">
        <v>18</v>
      </c>
      <c r="D194" s="20">
        <f t="shared" si="21"/>
        <v>0.9</v>
      </c>
      <c r="E194" s="2">
        <v>1</v>
      </c>
      <c r="F194" s="20">
        <f t="shared" si="23"/>
        <v>5.5555555555555552E-2</v>
      </c>
      <c r="G194" s="1">
        <f t="shared" si="17"/>
        <v>2</v>
      </c>
      <c r="H194" s="20">
        <f t="shared" si="18"/>
        <v>0.1</v>
      </c>
      <c r="I194" s="10">
        <v>10</v>
      </c>
      <c r="J194" s="23">
        <f t="shared" si="22"/>
        <v>0.5</v>
      </c>
      <c r="K194" s="12">
        <v>1</v>
      </c>
      <c r="L194" s="23">
        <f t="shared" si="19"/>
        <v>0.1</v>
      </c>
      <c r="M194" s="10">
        <v>10</v>
      </c>
      <c r="N194" s="23">
        <f t="shared" si="20"/>
        <v>0.5</v>
      </c>
    </row>
    <row r="195" spans="1:14" x14ac:dyDescent="0.25">
      <c r="A195" t="s">
        <v>301</v>
      </c>
      <c r="B195" s="15" t="s">
        <v>193</v>
      </c>
      <c r="C195" s="1">
        <v>10</v>
      </c>
      <c r="D195" s="20">
        <f t="shared" si="21"/>
        <v>0.5</v>
      </c>
      <c r="E195" s="2">
        <v>0</v>
      </c>
      <c r="F195" s="20">
        <f t="shared" si="23"/>
        <v>0</v>
      </c>
      <c r="G195" s="1">
        <f t="shared" si="17"/>
        <v>10</v>
      </c>
      <c r="H195" s="20">
        <f t="shared" si="18"/>
        <v>0.5</v>
      </c>
      <c r="I195" s="10">
        <v>10</v>
      </c>
      <c r="J195" s="23">
        <f t="shared" si="22"/>
        <v>0.5</v>
      </c>
      <c r="K195" s="12">
        <v>0</v>
      </c>
      <c r="L195" s="23">
        <f t="shared" si="19"/>
        <v>0</v>
      </c>
      <c r="M195" s="10">
        <v>10</v>
      </c>
      <c r="N195" s="23">
        <f t="shared" si="20"/>
        <v>0.5</v>
      </c>
    </row>
    <row r="196" spans="1:14" x14ac:dyDescent="0.25">
      <c r="A196" t="s">
        <v>301</v>
      </c>
      <c r="B196" s="15" t="s">
        <v>194</v>
      </c>
      <c r="C196" s="1">
        <v>13</v>
      </c>
      <c r="D196" s="20">
        <f t="shared" si="21"/>
        <v>0.65</v>
      </c>
      <c r="E196" s="2">
        <v>0</v>
      </c>
      <c r="F196" s="20">
        <f t="shared" si="23"/>
        <v>0</v>
      </c>
      <c r="G196" s="1">
        <f t="shared" ref="G196:G259" si="24">20-C196</f>
        <v>7</v>
      </c>
      <c r="H196" s="20">
        <f t="shared" ref="H196:H259" si="25">G196/20</f>
        <v>0.35</v>
      </c>
      <c r="I196" s="10">
        <v>11</v>
      </c>
      <c r="J196" s="23">
        <f t="shared" si="22"/>
        <v>0.55000000000000004</v>
      </c>
      <c r="K196" s="12">
        <v>1</v>
      </c>
      <c r="L196" s="23">
        <f t="shared" ref="L196:L259" si="26">K196/I196</f>
        <v>9.0909090909090912E-2</v>
      </c>
      <c r="M196" s="10">
        <v>9</v>
      </c>
      <c r="N196" s="23">
        <f t="shared" ref="N196:N259" si="27">M196/20</f>
        <v>0.45</v>
      </c>
    </row>
    <row r="197" spans="1:14" x14ac:dyDescent="0.25">
      <c r="A197" t="s">
        <v>301</v>
      </c>
      <c r="B197" s="15" t="s">
        <v>195</v>
      </c>
      <c r="C197" s="1">
        <v>7</v>
      </c>
      <c r="D197" s="20">
        <f t="shared" ref="D197:D260" si="28">(C197)/20</f>
        <v>0.35</v>
      </c>
      <c r="E197" s="2">
        <v>2</v>
      </c>
      <c r="F197" s="20">
        <f t="shared" si="23"/>
        <v>0.2857142857142857</v>
      </c>
      <c r="G197" s="1">
        <f t="shared" si="24"/>
        <v>13</v>
      </c>
      <c r="H197" s="20">
        <f t="shared" si="25"/>
        <v>0.65</v>
      </c>
      <c r="I197" s="10">
        <v>5</v>
      </c>
      <c r="J197" s="23">
        <f t="shared" ref="J197:J260" si="29">(I197)/20</f>
        <v>0.25</v>
      </c>
      <c r="K197" s="12">
        <v>2</v>
      </c>
      <c r="L197" s="23">
        <f t="shared" si="26"/>
        <v>0.4</v>
      </c>
      <c r="M197" s="10">
        <v>15</v>
      </c>
      <c r="N197" s="23">
        <f t="shared" si="27"/>
        <v>0.75</v>
      </c>
    </row>
    <row r="198" spans="1:14" x14ac:dyDescent="0.25">
      <c r="A198" t="s">
        <v>301</v>
      </c>
      <c r="B198" s="15" t="s">
        <v>196</v>
      </c>
      <c r="C198" s="1">
        <v>11</v>
      </c>
      <c r="D198" s="20">
        <f t="shared" si="28"/>
        <v>0.55000000000000004</v>
      </c>
      <c r="E198" s="2">
        <v>2</v>
      </c>
      <c r="F198" s="20">
        <f t="shared" si="23"/>
        <v>0.18181818181818182</v>
      </c>
      <c r="G198" s="1">
        <f t="shared" si="24"/>
        <v>9</v>
      </c>
      <c r="H198" s="20">
        <f t="shared" si="25"/>
        <v>0.45</v>
      </c>
      <c r="I198" s="10">
        <v>14</v>
      </c>
      <c r="J198" s="23">
        <f t="shared" si="29"/>
        <v>0.7</v>
      </c>
      <c r="K198" s="12">
        <v>3</v>
      </c>
      <c r="L198" s="23">
        <f t="shared" si="26"/>
        <v>0.21428571428571427</v>
      </c>
      <c r="M198" s="10">
        <v>6</v>
      </c>
      <c r="N198" s="23">
        <f t="shared" si="27"/>
        <v>0.3</v>
      </c>
    </row>
    <row r="199" spans="1:14" x14ac:dyDescent="0.25">
      <c r="A199" t="s">
        <v>301</v>
      </c>
      <c r="B199" s="15" t="s">
        <v>197</v>
      </c>
      <c r="C199" s="1">
        <v>11</v>
      </c>
      <c r="D199" s="20">
        <f t="shared" si="28"/>
        <v>0.55000000000000004</v>
      </c>
      <c r="E199" s="2">
        <v>4</v>
      </c>
      <c r="F199" s="20">
        <f t="shared" si="23"/>
        <v>0.36363636363636365</v>
      </c>
      <c r="G199" s="1">
        <f t="shared" si="24"/>
        <v>9</v>
      </c>
      <c r="H199" s="20">
        <f t="shared" si="25"/>
        <v>0.45</v>
      </c>
      <c r="I199" s="10">
        <v>11</v>
      </c>
      <c r="J199" s="23">
        <f t="shared" si="29"/>
        <v>0.55000000000000004</v>
      </c>
      <c r="K199" s="12">
        <v>4</v>
      </c>
      <c r="L199" s="23">
        <f t="shared" si="26"/>
        <v>0.36363636363636365</v>
      </c>
      <c r="M199" s="10">
        <v>9</v>
      </c>
      <c r="N199" s="23">
        <f t="shared" si="27"/>
        <v>0.45</v>
      </c>
    </row>
    <row r="200" spans="1:14" x14ac:dyDescent="0.25">
      <c r="A200" t="s">
        <v>301</v>
      </c>
      <c r="B200" s="15" t="s">
        <v>198</v>
      </c>
      <c r="C200" s="1">
        <v>9</v>
      </c>
      <c r="D200" s="20">
        <f t="shared" si="28"/>
        <v>0.45</v>
      </c>
      <c r="E200" s="2">
        <v>1</v>
      </c>
      <c r="F200" s="20">
        <f t="shared" ref="F200:F263" si="30">E200/C200</f>
        <v>0.1111111111111111</v>
      </c>
      <c r="G200" s="1">
        <f t="shared" si="24"/>
        <v>11</v>
      </c>
      <c r="H200" s="20">
        <f t="shared" si="25"/>
        <v>0.55000000000000004</v>
      </c>
      <c r="I200" s="10">
        <v>9</v>
      </c>
      <c r="J200" s="23">
        <f t="shared" si="29"/>
        <v>0.45</v>
      </c>
      <c r="K200" s="12">
        <v>1</v>
      </c>
      <c r="L200" s="23">
        <f t="shared" si="26"/>
        <v>0.1111111111111111</v>
      </c>
      <c r="M200" s="10">
        <v>11</v>
      </c>
      <c r="N200" s="23">
        <f t="shared" si="27"/>
        <v>0.55000000000000004</v>
      </c>
    </row>
    <row r="201" spans="1:14" x14ac:dyDescent="0.25">
      <c r="A201" t="s">
        <v>301</v>
      </c>
      <c r="B201" s="15" t="s">
        <v>199</v>
      </c>
      <c r="C201" s="1">
        <v>12</v>
      </c>
      <c r="D201" s="20">
        <f t="shared" si="28"/>
        <v>0.6</v>
      </c>
      <c r="E201" s="2">
        <v>1</v>
      </c>
      <c r="F201" s="20">
        <f t="shared" si="30"/>
        <v>8.3333333333333329E-2</v>
      </c>
      <c r="G201" s="1">
        <f t="shared" si="24"/>
        <v>8</v>
      </c>
      <c r="H201" s="20">
        <f t="shared" si="25"/>
        <v>0.4</v>
      </c>
      <c r="I201" s="10">
        <v>9</v>
      </c>
      <c r="J201" s="23">
        <f t="shared" si="29"/>
        <v>0.45</v>
      </c>
      <c r="K201" s="12">
        <v>0</v>
      </c>
      <c r="L201" s="23">
        <f t="shared" si="26"/>
        <v>0</v>
      </c>
      <c r="M201" s="10">
        <v>11</v>
      </c>
      <c r="N201" s="23">
        <f t="shared" si="27"/>
        <v>0.55000000000000004</v>
      </c>
    </row>
    <row r="202" spans="1:14" x14ac:dyDescent="0.25">
      <c r="A202" t="s">
        <v>301</v>
      </c>
      <c r="B202" s="15" t="s">
        <v>200</v>
      </c>
      <c r="C202" s="1">
        <v>6</v>
      </c>
      <c r="D202" s="20">
        <f t="shared" si="28"/>
        <v>0.3</v>
      </c>
      <c r="E202" s="2">
        <v>3</v>
      </c>
      <c r="F202" s="20">
        <f t="shared" si="30"/>
        <v>0.5</v>
      </c>
      <c r="G202" s="1">
        <f t="shared" si="24"/>
        <v>14</v>
      </c>
      <c r="H202" s="20">
        <f t="shared" si="25"/>
        <v>0.7</v>
      </c>
      <c r="I202" s="10">
        <v>5</v>
      </c>
      <c r="J202" s="23">
        <f t="shared" si="29"/>
        <v>0.25</v>
      </c>
      <c r="K202" s="12">
        <v>2</v>
      </c>
      <c r="L202" s="23">
        <f t="shared" si="26"/>
        <v>0.4</v>
      </c>
      <c r="M202" s="10">
        <v>15</v>
      </c>
      <c r="N202" s="23">
        <f t="shared" si="27"/>
        <v>0.75</v>
      </c>
    </row>
    <row r="203" spans="1:14" x14ac:dyDescent="0.25">
      <c r="A203" t="s">
        <v>301</v>
      </c>
      <c r="B203" s="15" t="s">
        <v>201</v>
      </c>
      <c r="C203" s="1">
        <v>12</v>
      </c>
      <c r="D203" s="20">
        <f t="shared" si="28"/>
        <v>0.6</v>
      </c>
      <c r="E203" s="2">
        <v>0</v>
      </c>
      <c r="F203" s="20">
        <f t="shared" si="30"/>
        <v>0</v>
      </c>
      <c r="G203" s="1">
        <f t="shared" si="24"/>
        <v>8</v>
      </c>
      <c r="H203" s="20">
        <f t="shared" si="25"/>
        <v>0.4</v>
      </c>
      <c r="I203" s="10">
        <v>12</v>
      </c>
      <c r="J203" s="23">
        <f t="shared" si="29"/>
        <v>0.6</v>
      </c>
      <c r="K203" s="12">
        <v>0</v>
      </c>
      <c r="L203" s="23">
        <f t="shared" si="26"/>
        <v>0</v>
      </c>
      <c r="M203" s="10">
        <v>8</v>
      </c>
      <c r="N203" s="23">
        <f t="shared" si="27"/>
        <v>0.4</v>
      </c>
    </row>
    <row r="204" spans="1:14" x14ac:dyDescent="0.25">
      <c r="A204" t="s">
        <v>301</v>
      </c>
      <c r="B204" s="15" t="s">
        <v>202</v>
      </c>
      <c r="C204" s="1">
        <v>14</v>
      </c>
      <c r="D204" s="20">
        <f t="shared" si="28"/>
        <v>0.7</v>
      </c>
      <c r="E204" s="2">
        <v>0</v>
      </c>
      <c r="F204" s="20">
        <f t="shared" si="30"/>
        <v>0</v>
      </c>
      <c r="G204" s="1">
        <f t="shared" si="24"/>
        <v>6</v>
      </c>
      <c r="H204" s="20">
        <f t="shared" si="25"/>
        <v>0.3</v>
      </c>
      <c r="I204" s="10">
        <v>9</v>
      </c>
      <c r="J204" s="23">
        <f t="shared" si="29"/>
        <v>0.45</v>
      </c>
      <c r="K204" s="12">
        <v>0</v>
      </c>
      <c r="L204" s="23">
        <f t="shared" si="26"/>
        <v>0</v>
      </c>
      <c r="M204" s="10">
        <v>11</v>
      </c>
      <c r="N204" s="23">
        <f t="shared" si="27"/>
        <v>0.55000000000000004</v>
      </c>
    </row>
    <row r="205" spans="1:14" x14ac:dyDescent="0.25">
      <c r="A205" t="s">
        <v>301</v>
      </c>
      <c r="B205" s="15" t="s">
        <v>203</v>
      </c>
      <c r="C205" s="1">
        <v>13</v>
      </c>
      <c r="D205" s="20">
        <f t="shared" si="28"/>
        <v>0.65</v>
      </c>
      <c r="E205" s="2">
        <v>1</v>
      </c>
      <c r="F205" s="20">
        <f t="shared" si="30"/>
        <v>7.6923076923076927E-2</v>
      </c>
      <c r="G205" s="1">
        <f t="shared" si="24"/>
        <v>7</v>
      </c>
      <c r="H205" s="20">
        <f t="shared" si="25"/>
        <v>0.35</v>
      </c>
      <c r="I205" s="10">
        <v>8</v>
      </c>
      <c r="J205" s="23">
        <f t="shared" si="29"/>
        <v>0.4</v>
      </c>
      <c r="K205" s="12">
        <v>0</v>
      </c>
      <c r="L205" s="23">
        <f t="shared" si="26"/>
        <v>0</v>
      </c>
      <c r="M205" s="10">
        <v>12</v>
      </c>
      <c r="N205" s="23">
        <f t="shared" si="27"/>
        <v>0.6</v>
      </c>
    </row>
    <row r="206" spans="1:14" x14ac:dyDescent="0.25">
      <c r="A206" t="s">
        <v>301</v>
      </c>
      <c r="B206" s="15" t="s">
        <v>204</v>
      </c>
      <c r="C206" s="1">
        <v>7</v>
      </c>
      <c r="D206" s="20">
        <f t="shared" si="28"/>
        <v>0.35</v>
      </c>
      <c r="E206" s="2">
        <v>0</v>
      </c>
      <c r="F206" s="20">
        <f t="shared" si="30"/>
        <v>0</v>
      </c>
      <c r="G206" s="1">
        <f t="shared" si="24"/>
        <v>13</v>
      </c>
      <c r="H206" s="20">
        <f t="shared" si="25"/>
        <v>0.65</v>
      </c>
      <c r="I206" s="10">
        <v>11</v>
      </c>
      <c r="J206" s="23">
        <f t="shared" si="29"/>
        <v>0.55000000000000004</v>
      </c>
      <c r="K206" s="12">
        <v>2</v>
      </c>
      <c r="L206" s="23">
        <f t="shared" si="26"/>
        <v>0.18181818181818182</v>
      </c>
      <c r="M206" s="10">
        <v>9</v>
      </c>
      <c r="N206" s="23">
        <f t="shared" si="27"/>
        <v>0.45</v>
      </c>
    </row>
    <row r="207" spans="1:14" x14ac:dyDescent="0.25">
      <c r="A207" t="s">
        <v>301</v>
      </c>
      <c r="B207" s="15" t="s">
        <v>205</v>
      </c>
      <c r="C207" s="1">
        <v>8</v>
      </c>
      <c r="D207" s="20">
        <f t="shared" si="28"/>
        <v>0.4</v>
      </c>
      <c r="E207" s="2">
        <v>0</v>
      </c>
      <c r="F207" s="20">
        <f t="shared" si="30"/>
        <v>0</v>
      </c>
      <c r="G207" s="1">
        <f t="shared" si="24"/>
        <v>12</v>
      </c>
      <c r="H207" s="20">
        <f t="shared" si="25"/>
        <v>0.6</v>
      </c>
      <c r="I207" s="10">
        <v>7</v>
      </c>
      <c r="J207" s="23">
        <f t="shared" si="29"/>
        <v>0.35</v>
      </c>
      <c r="K207" s="12">
        <v>0</v>
      </c>
      <c r="L207" s="23">
        <f t="shared" si="26"/>
        <v>0</v>
      </c>
      <c r="M207" s="10">
        <v>13</v>
      </c>
      <c r="N207" s="23">
        <f t="shared" si="27"/>
        <v>0.65</v>
      </c>
    </row>
    <row r="208" spans="1:14" x14ac:dyDescent="0.25">
      <c r="A208" t="s">
        <v>301</v>
      </c>
      <c r="B208" s="15" t="s">
        <v>206</v>
      </c>
      <c r="C208" s="1">
        <v>8</v>
      </c>
      <c r="D208" s="20">
        <f t="shared" si="28"/>
        <v>0.4</v>
      </c>
      <c r="E208" s="2">
        <v>0</v>
      </c>
      <c r="F208" s="20">
        <f t="shared" si="30"/>
        <v>0</v>
      </c>
      <c r="G208" s="1">
        <f t="shared" si="24"/>
        <v>12</v>
      </c>
      <c r="H208" s="20">
        <f t="shared" si="25"/>
        <v>0.6</v>
      </c>
      <c r="I208" s="10">
        <v>10</v>
      </c>
      <c r="J208" s="23">
        <f t="shared" si="29"/>
        <v>0.5</v>
      </c>
      <c r="K208" s="12">
        <v>0</v>
      </c>
      <c r="L208" s="23">
        <f t="shared" si="26"/>
        <v>0</v>
      </c>
      <c r="M208" s="10">
        <v>10</v>
      </c>
      <c r="N208" s="23">
        <f t="shared" si="27"/>
        <v>0.5</v>
      </c>
    </row>
    <row r="209" spans="1:14" x14ac:dyDescent="0.25">
      <c r="A209" t="s">
        <v>301</v>
      </c>
      <c r="B209" s="15" t="s">
        <v>207</v>
      </c>
      <c r="C209" s="1">
        <v>3</v>
      </c>
      <c r="D209" s="20">
        <f t="shared" si="28"/>
        <v>0.15</v>
      </c>
      <c r="E209" s="2">
        <v>1</v>
      </c>
      <c r="F209" s="20">
        <f t="shared" si="30"/>
        <v>0.33333333333333331</v>
      </c>
      <c r="G209" s="1">
        <f t="shared" si="24"/>
        <v>17</v>
      </c>
      <c r="H209" s="20">
        <f t="shared" si="25"/>
        <v>0.85</v>
      </c>
      <c r="I209" s="10">
        <v>2</v>
      </c>
      <c r="J209" s="23">
        <f t="shared" si="29"/>
        <v>0.1</v>
      </c>
      <c r="K209" s="12">
        <v>1</v>
      </c>
      <c r="L209" s="23">
        <f t="shared" si="26"/>
        <v>0.5</v>
      </c>
      <c r="M209" s="10">
        <v>18</v>
      </c>
      <c r="N209" s="23">
        <f t="shared" si="27"/>
        <v>0.9</v>
      </c>
    </row>
    <row r="210" spans="1:14" x14ac:dyDescent="0.25">
      <c r="A210" t="s">
        <v>301</v>
      </c>
      <c r="B210" s="15" t="s">
        <v>208</v>
      </c>
      <c r="C210" s="1">
        <v>13</v>
      </c>
      <c r="D210" s="20">
        <f t="shared" si="28"/>
        <v>0.65</v>
      </c>
      <c r="E210" s="2">
        <v>2</v>
      </c>
      <c r="F210" s="20">
        <f t="shared" si="30"/>
        <v>0.15384615384615385</v>
      </c>
      <c r="G210" s="1">
        <f t="shared" si="24"/>
        <v>7</v>
      </c>
      <c r="H210" s="20">
        <f t="shared" si="25"/>
        <v>0.35</v>
      </c>
      <c r="I210" s="10">
        <v>15</v>
      </c>
      <c r="J210" s="23">
        <f t="shared" si="29"/>
        <v>0.75</v>
      </c>
      <c r="K210" s="12">
        <v>2</v>
      </c>
      <c r="L210" s="23">
        <f t="shared" si="26"/>
        <v>0.13333333333333333</v>
      </c>
      <c r="M210" s="10">
        <v>5</v>
      </c>
      <c r="N210" s="23">
        <f t="shared" si="27"/>
        <v>0.25</v>
      </c>
    </row>
    <row r="211" spans="1:14" x14ac:dyDescent="0.25">
      <c r="A211" t="s">
        <v>301</v>
      </c>
      <c r="B211" s="15" t="s">
        <v>209</v>
      </c>
      <c r="C211" s="1">
        <v>9</v>
      </c>
      <c r="D211" s="20">
        <f t="shared" si="28"/>
        <v>0.45</v>
      </c>
      <c r="E211" s="2">
        <v>0</v>
      </c>
      <c r="F211" s="20">
        <f t="shared" si="30"/>
        <v>0</v>
      </c>
      <c r="G211" s="1">
        <f t="shared" si="24"/>
        <v>11</v>
      </c>
      <c r="H211" s="20">
        <f t="shared" si="25"/>
        <v>0.55000000000000004</v>
      </c>
      <c r="I211" s="10">
        <v>7</v>
      </c>
      <c r="J211" s="23">
        <f t="shared" si="29"/>
        <v>0.35</v>
      </c>
      <c r="K211" s="12">
        <v>0</v>
      </c>
      <c r="L211" s="23">
        <f t="shared" si="26"/>
        <v>0</v>
      </c>
      <c r="M211" s="10">
        <v>13</v>
      </c>
      <c r="N211" s="23">
        <f t="shared" si="27"/>
        <v>0.65</v>
      </c>
    </row>
    <row r="212" spans="1:14" x14ac:dyDescent="0.25">
      <c r="A212" t="s">
        <v>301</v>
      </c>
      <c r="B212" s="15" t="s">
        <v>210</v>
      </c>
      <c r="C212" s="1">
        <v>13</v>
      </c>
      <c r="D212" s="20">
        <f t="shared" si="28"/>
        <v>0.65</v>
      </c>
      <c r="E212" s="2">
        <v>3</v>
      </c>
      <c r="F212" s="20">
        <f t="shared" si="30"/>
        <v>0.23076923076923078</v>
      </c>
      <c r="G212" s="1">
        <f t="shared" si="24"/>
        <v>7</v>
      </c>
      <c r="H212" s="20">
        <f t="shared" si="25"/>
        <v>0.35</v>
      </c>
      <c r="I212" s="10">
        <v>13</v>
      </c>
      <c r="J212" s="23">
        <f t="shared" si="29"/>
        <v>0.65</v>
      </c>
      <c r="K212" s="12">
        <v>4</v>
      </c>
      <c r="L212" s="23">
        <f t="shared" si="26"/>
        <v>0.30769230769230771</v>
      </c>
      <c r="M212" s="10">
        <v>7</v>
      </c>
      <c r="N212" s="23">
        <f t="shared" si="27"/>
        <v>0.35</v>
      </c>
    </row>
    <row r="213" spans="1:14" x14ac:dyDescent="0.25">
      <c r="A213" t="s">
        <v>301</v>
      </c>
      <c r="B213" s="15" t="s">
        <v>211</v>
      </c>
      <c r="C213" s="1">
        <v>16</v>
      </c>
      <c r="D213" s="20">
        <f t="shared" si="28"/>
        <v>0.8</v>
      </c>
      <c r="E213" s="2">
        <v>0</v>
      </c>
      <c r="F213" s="20">
        <f t="shared" si="30"/>
        <v>0</v>
      </c>
      <c r="G213" s="1">
        <f t="shared" si="24"/>
        <v>4</v>
      </c>
      <c r="H213" s="20">
        <f t="shared" si="25"/>
        <v>0.2</v>
      </c>
      <c r="I213" s="10">
        <v>10</v>
      </c>
      <c r="J213" s="23">
        <f t="shared" si="29"/>
        <v>0.5</v>
      </c>
      <c r="K213" s="12">
        <v>0</v>
      </c>
      <c r="L213" s="23">
        <f t="shared" si="26"/>
        <v>0</v>
      </c>
      <c r="M213" s="10">
        <v>10</v>
      </c>
      <c r="N213" s="23">
        <f t="shared" si="27"/>
        <v>0.5</v>
      </c>
    </row>
    <row r="214" spans="1:14" x14ac:dyDescent="0.25">
      <c r="A214" t="s">
        <v>301</v>
      </c>
      <c r="B214" s="15" t="s">
        <v>212</v>
      </c>
      <c r="C214" s="1">
        <v>11</v>
      </c>
      <c r="D214" s="20">
        <f t="shared" si="28"/>
        <v>0.55000000000000004</v>
      </c>
      <c r="E214" s="2">
        <v>1</v>
      </c>
      <c r="F214" s="20">
        <f t="shared" si="30"/>
        <v>9.0909090909090912E-2</v>
      </c>
      <c r="G214" s="1">
        <f t="shared" si="24"/>
        <v>9</v>
      </c>
      <c r="H214" s="20">
        <f t="shared" si="25"/>
        <v>0.45</v>
      </c>
      <c r="I214" s="10">
        <v>8</v>
      </c>
      <c r="J214" s="23">
        <f t="shared" si="29"/>
        <v>0.4</v>
      </c>
      <c r="K214" s="12">
        <v>0</v>
      </c>
      <c r="L214" s="23">
        <f t="shared" si="26"/>
        <v>0</v>
      </c>
      <c r="M214" s="10">
        <v>12</v>
      </c>
      <c r="N214" s="23">
        <f t="shared" si="27"/>
        <v>0.6</v>
      </c>
    </row>
    <row r="215" spans="1:14" x14ac:dyDescent="0.25">
      <c r="A215" t="s">
        <v>301</v>
      </c>
      <c r="B215" s="15" t="s">
        <v>213</v>
      </c>
      <c r="C215" s="1">
        <v>18</v>
      </c>
      <c r="D215" s="20">
        <f t="shared" si="28"/>
        <v>0.9</v>
      </c>
      <c r="E215" s="2">
        <v>1</v>
      </c>
      <c r="F215" s="20">
        <f t="shared" si="30"/>
        <v>5.5555555555555552E-2</v>
      </c>
      <c r="G215" s="1">
        <f t="shared" si="24"/>
        <v>2</v>
      </c>
      <c r="H215" s="20">
        <f t="shared" si="25"/>
        <v>0.1</v>
      </c>
      <c r="I215" s="10">
        <v>15</v>
      </c>
      <c r="J215" s="23">
        <f t="shared" si="29"/>
        <v>0.75</v>
      </c>
      <c r="K215" s="12">
        <v>1</v>
      </c>
      <c r="L215" s="23">
        <f t="shared" si="26"/>
        <v>6.6666666666666666E-2</v>
      </c>
      <c r="M215" s="10">
        <v>5</v>
      </c>
      <c r="N215" s="23">
        <f t="shared" si="27"/>
        <v>0.25</v>
      </c>
    </row>
    <row r="216" spans="1:14" x14ac:dyDescent="0.25">
      <c r="A216" t="s">
        <v>301</v>
      </c>
      <c r="B216" s="15" t="s">
        <v>214</v>
      </c>
      <c r="C216" s="1">
        <v>11</v>
      </c>
      <c r="D216" s="20">
        <f t="shared" si="28"/>
        <v>0.55000000000000004</v>
      </c>
      <c r="E216" s="2">
        <v>0</v>
      </c>
      <c r="F216" s="20">
        <f t="shared" si="30"/>
        <v>0</v>
      </c>
      <c r="G216" s="1">
        <f t="shared" si="24"/>
        <v>9</v>
      </c>
      <c r="H216" s="20">
        <f t="shared" si="25"/>
        <v>0.45</v>
      </c>
      <c r="I216" s="10">
        <v>16</v>
      </c>
      <c r="J216" s="23">
        <f t="shared" si="29"/>
        <v>0.8</v>
      </c>
      <c r="K216" s="12">
        <v>1</v>
      </c>
      <c r="L216" s="23">
        <f t="shared" si="26"/>
        <v>6.25E-2</v>
      </c>
      <c r="M216" s="10">
        <v>4</v>
      </c>
      <c r="N216" s="23">
        <f t="shared" si="27"/>
        <v>0.2</v>
      </c>
    </row>
    <row r="217" spans="1:14" x14ac:dyDescent="0.25">
      <c r="A217" t="s">
        <v>301</v>
      </c>
      <c r="B217" s="15" t="s">
        <v>215</v>
      </c>
      <c r="C217" s="1">
        <v>14</v>
      </c>
      <c r="D217" s="20">
        <f t="shared" si="28"/>
        <v>0.7</v>
      </c>
      <c r="E217" s="2">
        <v>1</v>
      </c>
      <c r="F217" s="20">
        <f t="shared" si="30"/>
        <v>7.1428571428571425E-2</v>
      </c>
      <c r="G217" s="1">
        <f t="shared" si="24"/>
        <v>6</v>
      </c>
      <c r="H217" s="20">
        <f t="shared" si="25"/>
        <v>0.3</v>
      </c>
      <c r="I217" s="10">
        <v>13</v>
      </c>
      <c r="J217" s="23">
        <f t="shared" si="29"/>
        <v>0.65</v>
      </c>
      <c r="K217" s="12">
        <v>2</v>
      </c>
      <c r="L217" s="23">
        <f t="shared" si="26"/>
        <v>0.15384615384615385</v>
      </c>
      <c r="M217" s="10">
        <v>7</v>
      </c>
      <c r="N217" s="23">
        <f t="shared" si="27"/>
        <v>0.35</v>
      </c>
    </row>
    <row r="218" spans="1:14" x14ac:dyDescent="0.25">
      <c r="A218" t="s">
        <v>301</v>
      </c>
      <c r="B218" s="15" t="s">
        <v>216</v>
      </c>
      <c r="C218" s="1">
        <v>15</v>
      </c>
      <c r="D218" s="20">
        <f t="shared" si="28"/>
        <v>0.75</v>
      </c>
      <c r="E218" s="2">
        <v>1</v>
      </c>
      <c r="F218" s="20">
        <f t="shared" si="30"/>
        <v>6.6666666666666666E-2</v>
      </c>
      <c r="G218" s="1">
        <f t="shared" si="24"/>
        <v>5</v>
      </c>
      <c r="H218" s="20">
        <f t="shared" si="25"/>
        <v>0.25</v>
      </c>
      <c r="I218" s="10">
        <v>12</v>
      </c>
      <c r="J218" s="23">
        <f t="shared" si="29"/>
        <v>0.6</v>
      </c>
      <c r="K218" s="12">
        <v>1</v>
      </c>
      <c r="L218" s="23">
        <f t="shared" si="26"/>
        <v>8.3333333333333329E-2</v>
      </c>
      <c r="M218" s="10">
        <v>8</v>
      </c>
      <c r="N218" s="23">
        <f t="shared" si="27"/>
        <v>0.4</v>
      </c>
    </row>
    <row r="219" spans="1:14" x14ac:dyDescent="0.25">
      <c r="A219" t="s">
        <v>301</v>
      </c>
      <c r="B219" s="15" t="s">
        <v>217</v>
      </c>
      <c r="C219" s="1">
        <v>11</v>
      </c>
      <c r="D219" s="20">
        <f t="shared" si="28"/>
        <v>0.55000000000000004</v>
      </c>
      <c r="E219" s="2">
        <v>2</v>
      </c>
      <c r="F219" s="20">
        <f t="shared" si="30"/>
        <v>0.18181818181818182</v>
      </c>
      <c r="G219" s="1">
        <f t="shared" si="24"/>
        <v>9</v>
      </c>
      <c r="H219" s="20">
        <f t="shared" si="25"/>
        <v>0.45</v>
      </c>
      <c r="I219" s="10">
        <v>14</v>
      </c>
      <c r="J219" s="23">
        <f t="shared" si="29"/>
        <v>0.7</v>
      </c>
      <c r="K219" s="12">
        <v>2</v>
      </c>
      <c r="L219" s="23">
        <f t="shared" si="26"/>
        <v>0.14285714285714285</v>
      </c>
      <c r="M219" s="10">
        <v>6</v>
      </c>
      <c r="N219" s="23">
        <f t="shared" si="27"/>
        <v>0.3</v>
      </c>
    </row>
    <row r="220" spans="1:14" x14ac:dyDescent="0.25">
      <c r="A220" t="s">
        <v>301</v>
      </c>
      <c r="B220" s="15" t="s">
        <v>218</v>
      </c>
      <c r="C220" s="1">
        <v>8</v>
      </c>
      <c r="D220" s="20">
        <f t="shared" si="28"/>
        <v>0.4</v>
      </c>
      <c r="E220" s="2">
        <v>0</v>
      </c>
      <c r="F220" s="20">
        <f t="shared" si="30"/>
        <v>0</v>
      </c>
      <c r="G220" s="1">
        <f t="shared" si="24"/>
        <v>12</v>
      </c>
      <c r="H220" s="20">
        <f t="shared" si="25"/>
        <v>0.6</v>
      </c>
      <c r="I220" s="10">
        <v>8</v>
      </c>
      <c r="J220" s="23">
        <f t="shared" si="29"/>
        <v>0.4</v>
      </c>
      <c r="K220" s="12">
        <v>1</v>
      </c>
      <c r="L220" s="23">
        <f t="shared" si="26"/>
        <v>0.125</v>
      </c>
      <c r="M220" s="10">
        <v>12</v>
      </c>
      <c r="N220" s="23">
        <f t="shared" si="27"/>
        <v>0.6</v>
      </c>
    </row>
    <row r="221" spans="1:14" x14ac:dyDescent="0.25">
      <c r="A221" t="s">
        <v>301</v>
      </c>
      <c r="B221" s="15" t="s">
        <v>219</v>
      </c>
      <c r="C221" s="1">
        <v>7</v>
      </c>
      <c r="D221" s="20">
        <f t="shared" si="28"/>
        <v>0.35</v>
      </c>
      <c r="E221" s="2">
        <v>0</v>
      </c>
      <c r="F221" s="20">
        <f t="shared" si="30"/>
        <v>0</v>
      </c>
      <c r="G221" s="1">
        <f t="shared" si="24"/>
        <v>13</v>
      </c>
      <c r="H221" s="20">
        <f t="shared" si="25"/>
        <v>0.65</v>
      </c>
      <c r="I221" s="10">
        <v>7</v>
      </c>
      <c r="J221" s="23">
        <f t="shared" si="29"/>
        <v>0.35</v>
      </c>
      <c r="K221" s="12">
        <v>0</v>
      </c>
      <c r="L221" s="23">
        <f t="shared" si="26"/>
        <v>0</v>
      </c>
      <c r="M221" s="10">
        <v>13</v>
      </c>
      <c r="N221" s="23">
        <f t="shared" si="27"/>
        <v>0.65</v>
      </c>
    </row>
    <row r="222" spans="1:14" x14ac:dyDescent="0.25">
      <c r="A222" t="s">
        <v>301</v>
      </c>
      <c r="B222" s="15" t="s">
        <v>220</v>
      </c>
      <c r="C222" s="1">
        <v>13</v>
      </c>
      <c r="D222" s="20">
        <f t="shared" si="28"/>
        <v>0.65</v>
      </c>
      <c r="E222" s="2">
        <v>1</v>
      </c>
      <c r="F222" s="20">
        <f t="shared" si="30"/>
        <v>7.6923076923076927E-2</v>
      </c>
      <c r="G222" s="1">
        <f t="shared" si="24"/>
        <v>7</v>
      </c>
      <c r="H222" s="20">
        <f t="shared" si="25"/>
        <v>0.35</v>
      </c>
      <c r="I222" s="10">
        <v>12</v>
      </c>
      <c r="J222" s="23">
        <f t="shared" si="29"/>
        <v>0.6</v>
      </c>
      <c r="K222" s="12">
        <v>0</v>
      </c>
      <c r="L222" s="23">
        <f t="shared" si="26"/>
        <v>0</v>
      </c>
      <c r="M222" s="10">
        <v>8</v>
      </c>
      <c r="N222" s="23">
        <f t="shared" si="27"/>
        <v>0.4</v>
      </c>
    </row>
    <row r="223" spans="1:14" x14ac:dyDescent="0.25">
      <c r="A223" t="s">
        <v>301</v>
      </c>
      <c r="B223" s="15" t="s">
        <v>221</v>
      </c>
      <c r="C223" s="1">
        <v>9</v>
      </c>
      <c r="D223" s="20">
        <f t="shared" si="28"/>
        <v>0.45</v>
      </c>
      <c r="E223" s="2">
        <v>1</v>
      </c>
      <c r="F223" s="20">
        <f t="shared" si="30"/>
        <v>0.1111111111111111</v>
      </c>
      <c r="G223" s="1">
        <f t="shared" si="24"/>
        <v>11</v>
      </c>
      <c r="H223" s="20">
        <f t="shared" si="25"/>
        <v>0.55000000000000004</v>
      </c>
      <c r="I223" s="10">
        <v>8</v>
      </c>
      <c r="J223" s="23">
        <f t="shared" si="29"/>
        <v>0.4</v>
      </c>
      <c r="K223" s="12">
        <v>2</v>
      </c>
      <c r="L223" s="23">
        <f t="shared" si="26"/>
        <v>0.25</v>
      </c>
      <c r="M223" s="10">
        <v>12</v>
      </c>
      <c r="N223" s="23">
        <f t="shared" si="27"/>
        <v>0.6</v>
      </c>
    </row>
    <row r="224" spans="1:14" x14ac:dyDescent="0.25">
      <c r="A224" t="s">
        <v>301</v>
      </c>
      <c r="B224" s="15" t="s">
        <v>222</v>
      </c>
      <c r="C224" s="1">
        <v>6</v>
      </c>
      <c r="D224" s="20">
        <f t="shared" si="28"/>
        <v>0.3</v>
      </c>
      <c r="E224" s="2">
        <v>1</v>
      </c>
      <c r="F224" s="20">
        <f t="shared" si="30"/>
        <v>0.16666666666666666</v>
      </c>
      <c r="G224" s="1">
        <f t="shared" si="24"/>
        <v>14</v>
      </c>
      <c r="H224" s="20">
        <f t="shared" si="25"/>
        <v>0.7</v>
      </c>
      <c r="I224" s="10">
        <v>9</v>
      </c>
      <c r="J224" s="23">
        <f t="shared" si="29"/>
        <v>0.45</v>
      </c>
      <c r="K224" s="12">
        <v>3</v>
      </c>
      <c r="L224" s="23">
        <f t="shared" si="26"/>
        <v>0.33333333333333331</v>
      </c>
      <c r="M224" s="10">
        <v>11</v>
      </c>
      <c r="N224" s="23">
        <f t="shared" si="27"/>
        <v>0.55000000000000004</v>
      </c>
    </row>
    <row r="225" spans="1:14" x14ac:dyDescent="0.25">
      <c r="A225" t="s">
        <v>301</v>
      </c>
      <c r="B225" s="15" t="s">
        <v>223</v>
      </c>
      <c r="C225" s="1">
        <v>11</v>
      </c>
      <c r="D225" s="20">
        <f t="shared" si="28"/>
        <v>0.55000000000000004</v>
      </c>
      <c r="E225" s="2">
        <v>0</v>
      </c>
      <c r="F225" s="20">
        <f t="shared" si="30"/>
        <v>0</v>
      </c>
      <c r="G225" s="1">
        <f t="shared" si="24"/>
        <v>9</v>
      </c>
      <c r="H225" s="20">
        <f t="shared" si="25"/>
        <v>0.45</v>
      </c>
      <c r="I225" s="10">
        <v>5</v>
      </c>
      <c r="J225" s="23">
        <f t="shared" si="29"/>
        <v>0.25</v>
      </c>
      <c r="K225" s="12">
        <v>0</v>
      </c>
      <c r="L225" s="23">
        <f t="shared" si="26"/>
        <v>0</v>
      </c>
      <c r="M225" s="10">
        <v>15</v>
      </c>
      <c r="N225" s="23">
        <f t="shared" si="27"/>
        <v>0.75</v>
      </c>
    </row>
    <row r="226" spans="1:14" x14ac:dyDescent="0.25">
      <c r="A226" t="s">
        <v>301</v>
      </c>
      <c r="B226" s="15" t="s">
        <v>224</v>
      </c>
      <c r="C226" s="1">
        <v>7</v>
      </c>
      <c r="D226" s="20">
        <f t="shared" si="28"/>
        <v>0.35</v>
      </c>
      <c r="E226" s="2">
        <v>2</v>
      </c>
      <c r="F226" s="20">
        <f t="shared" si="30"/>
        <v>0.2857142857142857</v>
      </c>
      <c r="G226" s="1">
        <f t="shared" si="24"/>
        <v>13</v>
      </c>
      <c r="H226" s="20">
        <f t="shared" si="25"/>
        <v>0.65</v>
      </c>
      <c r="I226" s="10">
        <v>7</v>
      </c>
      <c r="J226" s="23">
        <f t="shared" si="29"/>
        <v>0.35</v>
      </c>
      <c r="K226" s="12">
        <v>2</v>
      </c>
      <c r="L226" s="23">
        <f t="shared" si="26"/>
        <v>0.2857142857142857</v>
      </c>
      <c r="M226" s="10">
        <v>13</v>
      </c>
      <c r="N226" s="23">
        <f t="shared" si="27"/>
        <v>0.65</v>
      </c>
    </row>
    <row r="227" spans="1:14" x14ac:dyDescent="0.25">
      <c r="A227" t="s">
        <v>301</v>
      </c>
      <c r="B227" s="15" t="s">
        <v>225</v>
      </c>
      <c r="C227" s="1">
        <v>16</v>
      </c>
      <c r="D227" s="20">
        <f t="shared" si="28"/>
        <v>0.8</v>
      </c>
      <c r="E227" s="2">
        <v>1</v>
      </c>
      <c r="F227" s="20">
        <f t="shared" si="30"/>
        <v>6.25E-2</v>
      </c>
      <c r="G227" s="1">
        <f t="shared" si="24"/>
        <v>4</v>
      </c>
      <c r="H227" s="20">
        <f t="shared" si="25"/>
        <v>0.2</v>
      </c>
      <c r="I227" s="10">
        <v>11</v>
      </c>
      <c r="J227" s="23">
        <f t="shared" si="29"/>
        <v>0.55000000000000004</v>
      </c>
      <c r="K227" s="12">
        <v>1</v>
      </c>
      <c r="L227" s="23">
        <f t="shared" si="26"/>
        <v>9.0909090909090912E-2</v>
      </c>
      <c r="M227" s="10">
        <v>9</v>
      </c>
      <c r="N227" s="23">
        <f t="shared" si="27"/>
        <v>0.45</v>
      </c>
    </row>
    <row r="228" spans="1:14" x14ac:dyDescent="0.25">
      <c r="A228" t="s">
        <v>301</v>
      </c>
      <c r="B228" s="15" t="s">
        <v>226</v>
      </c>
      <c r="C228" s="1">
        <v>12</v>
      </c>
      <c r="D228" s="20">
        <f t="shared" si="28"/>
        <v>0.6</v>
      </c>
      <c r="E228" s="2">
        <v>1</v>
      </c>
      <c r="F228" s="20">
        <f t="shared" si="30"/>
        <v>8.3333333333333329E-2</v>
      </c>
      <c r="G228" s="1">
        <f t="shared" si="24"/>
        <v>8</v>
      </c>
      <c r="H228" s="20">
        <f t="shared" si="25"/>
        <v>0.4</v>
      </c>
      <c r="I228" s="10">
        <v>7</v>
      </c>
      <c r="J228" s="23">
        <f t="shared" si="29"/>
        <v>0.35</v>
      </c>
      <c r="K228" s="12">
        <v>0</v>
      </c>
      <c r="L228" s="23">
        <f t="shared" si="26"/>
        <v>0</v>
      </c>
      <c r="M228" s="10">
        <v>13</v>
      </c>
      <c r="N228" s="23">
        <f t="shared" si="27"/>
        <v>0.65</v>
      </c>
    </row>
    <row r="229" spans="1:14" x14ac:dyDescent="0.25">
      <c r="A229" t="s">
        <v>301</v>
      </c>
      <c r="B229" s="15" t="s">
        <v>227</v>
      </c>
      <c r="C229" s="1">
        <v>9</v>
      </c>
      <c r="D229" s="20">
        <f t="shared" si="28"/>
        <v>0.45</v>
      </c>
      <c r="E229" s="2">
        <v>0</v>
      </c>
      <c r="F229" s="20">
        <f t="shared" si="30"/>
        <v>0</v>
      </c>
      <c r="G229" s="1">
        <f t="shared" si="24"/>
        <v>11</v>
      </c>
      <c r="H229" s="20">
        <f t="shared" si="25"/>
        <v>0.55000000000000004</v>
      </c>
      <c r="I229" s="10">
        <v>4</v>
      </c>
      <c r="J229" s="23">
        <f t="shared" si="29"/>
        <v>0.2</v>
      </c>
      <c r="K229" s="12">
        <v>0</v>
      </c>
      <c r="L229" s="23">
        <f t="shared" si="26"/>
        <v>0</v>
      </c>
      <c r="M229" s="10">
        <v>16</v>
      </c>
      <c r="N229" s="23">
        <f t="shared" si="27"/>
        <v>0.8</v>
      </c>
    </row>
    <row r="230" spans="1:14" x14ac:dyDescent="0.25">
      <c r="A230" t="s">
        <v>301</v>
      </c>
      <c r="B230" s="15" t="s">
        <v>228</v>
      </c>
      <c r="C230" s="1">
        <v>13</v>
      </c>
      <c r="D230" s="20">
        <f t="shared" si="28"/>
        <v>0.65</v>
      </c>
      <c r="E230" s="2">
        <v>1</v>
      </c>
      <c r="F230" s="20">
        <f t="shared" si="30"/>
        <v>7.6923076923076927E-2</v>
      </c>
      <c r="G230" s="1">
        <f t="shared" si="24"/>
        <v>7</v>
      </c>
      <c r="H230" s="20">
        <f t="shared" si="25"/>
        <v>0.35</v>
      </c>
      <c r="I230" s="10">
        <v>6</v>
      </c>
      <c r="J230" s="23">
        <f t="shared" si="29"/>
        <v>0.3</v>
      </c>
      <c r="K230" s="12">
        <v>0</v>
      </c>
      <c r="L230" s="23">
        <f t="shared" si="26"/>
        <v>0</v>
      </c>
      <c r="M230" s="10">
        <v>14</v>
      </c>
      <c r="N230" s="23">
        <f t="shared" si="27"/>
        <v>0.7</v>
      </c>
    </row>
    <row r="231" spans="1:14" x14ac:dyDescent="0.25">
      <c r="A231" t="s">
        <v>301</v>
      </c>
      <c r="B231" s="15" t="s">
        <v>229</v>
      </c>
      <c r="C231" s="1">
        <v>4</v>
      </c>
      <c r="D231" s="20">
        <f t="shared" si="28"/>
        <v>0.2</v>
      </c>
      <c r="E231" s="2">
        <v>1</v>
      </c>
      <c r="F231" s="20">
        <f t="shared" si="30"/>
        <v>0.25</v>
      </c>
      <c r="G231" s="1">
        <f t="shared" si="24"/>
        <v>16</v>
      </c>
      <c r="H231" s="20">
        <f t="shared" si="25"/>
        <v>0.8</v>
      </c>
      <c r="I231" s="10">
        <v>2</v>
      </c>
      <c r="J231" s="23">
        <f t="shared" si="29"/>
        <v>0.1</v>
      </c>
      <c r="K231" s="12">
        <v>1</v>
      </c>
      <c r="L231" s="23">
        <f t="shared" si="26"/>
        <v>0.5</v>
      </c>
      <c r="M231" s="10">
        <v>18</v>
      </c>
      <c r="N231" s="23">
        <f t="shared" si="27"/>
        <v>0.9</v>
      </c>
    </row>
    <row r="232" spans="1:14" x14ac:dyDescent="0.25">
      <c r="A232" t="s">
        <v>301</v>
      </c>
      <c r="B232" s="15" t="s">
        <v>230</v>
      </c>
      <c r="C232" s="1">
        <v>11</v>
      </c>
      <c r="D232" s="20">
        <f t="shared" si="28"/>
        <v>0.55000000000000004</v>
      </c>
      <c r="E232" s="2">
        <v>3</v>
      </c>
      <c r="F232" s="20">
        <f t="shared" si="30"/>
        <v>0.27272727272727271</v>
      </c>
      <c r="G232" s="1">
        <f t="shared" si="24"/>
        <v>9</v>
      </c>
      <c r="H232" s="20">
        <f t="shared" si="25"/>
        <v>0.45</v>
      </c>
      <c r="I232" s="10">
        <v>13</v>
      </c>
      <c r="J232" s="23">
        <f t="shared" si="29"/>
        <v>0.65</v>
      </c>
      <c r="K232" s="12">
        <v>3</v>
      </c>
      <c r="L232" s="23">
        <f t="shared" si="26"/>
        <v>0.23076923076923078</v>
      </c>
      <c r="M232" s="10">
        <v>7</v>
      </c>
      <c r="N232" s="23">
        <f t="shared" si="27"/>
        <v>0.35</v>
      </c>
    </row>
    <row r="233" spans="1:14" x14ac:dyDescent="0.25">
      <c r="A233" t="s">
        <v>301</v>
      </c>
      <c r="B233" s="15" t="s">
        <v>231</v>
      </c>
      <c r="C233" s="1">
        <v>11</v>
      </c>
      <c r="D233" s="20">
        <f t="shared" si="28"/>
        <v>0.55000000000000004</v>
      </c>
      <c r="E233" s="2">
        <v>1</v>
      </c>
      <c r="F233" s="20">
        <f t="shared" si="30"/>
        <v>9.0909090909090912E-2</v>
      </c>
      <c r="G233" s="1">
        <f t="shared" si="24"/>
        <v>9</v>
      </c>
      <c r="H233" s="20">
        <f t="shared" si="25"/>
        <v>0.45</v>
      </c>
      <c r="I233" s="10">
        <v>11</v>
      </c>
      <c r="J233" s="23">
        <f t="shared" si="29"/>
        <v>0.55000000000000004</v>
      </c>
      <c r="K233" s="12">
        <v>2</v>
      </c>
      <c r="L233" s="23">
        <f t="shared" si="26"/>
        <v>0.18181818181818182</v>
      </c>
      <c r="M233" s="10">
        <v>9</v>
      </c>
      <c r="N233" s="23">
        <f t="shared" si="27"/>
        <v>0.45</v>
      </c>
    </row>
    <row r="234" spans="1:14" x14ac:dyDescent="0.25">
      <c r="A234" t="s">
        <v>301</v>
      </c>
      <c r="B234" s="15" t="s">
        <v>232</v>
      </c>
      <c r="C234" s="1">
        <v>3</v>
      </c>
      <c r="D234" s="20">
        <f t="shared" si="28"/>
        <v>0.15</v>
      </c>
      <c r="E234" s="2">
        <v>0</v>
      </c>
      <c r="F234" s="20">
        <f t="shared" si="30"/>
        <v>0</v>
      </c>
      <c r="G234" s="1">
        <f t="shared" si="24"/>
        <v>17</v>
      </c>
      <c r="H234" s="20">
        <f t="shared" si="25"/>
        <v>0.85</v>
      </c>
      <c r="I234" s="10">
        <v>2</v>
      </c>
      <c r="J234" s="23">
        <f t="shared" si="29"/>
        <v>0.1</v>
      </c>
      <c r="K234" s="12">
        <v>0</v>
      </c>
      <c r="L234" s="23">
        <f t="shared" si="26"/>
        <v>0</v>
      </c>
      <c r="M234" s="10">
        <v>18</v>
      </c>
      <c r="N234" s="23">
        <f t="shared" si="27"/>
        <v>0.9</v>
      </c>
    </row>
    <row r="235" spans="1:14" x14ac:dyDescent="0.25">
      <c r="A235" t="s">
        <v>301</v>
      </c>
      <c r="B235" s="17" t="s">
        <v>233</v>
      </c>
      <c r="C235" s="1">
        <v>4</v>
      </c>
      <c r="D235" s="20">
        <f t="shared" si="28"/>
        <v>0.2</v>
      </c>
      <c r="E235" s="2">
        <v>0</v>
      </c>
      <c r="F235" s="20">
        <f t="shared" si="30"/>
        <v>0</v>
      </c>
      <c r="G235" s="1">
        <f t="shared" si="24"/>
        <v>16</v>
      </c>
      <c r="H235" s="20">
        <f t="shared" si="25"/>
        <v>0.8</v>
      </c>
      <c r="I235" s="10">
        <v>16</v>
      </c>
      <c r="J235" s="23">
        <f t="shared" si="29"/>
        <v>0.8</v>
      </c>
      <c r="K235" s="12">
        <v>1</v>
      </c>
      <c r="L235" s="23">
        <f t="shared" si="26"/>
        <v>6.25E-2</v>
      </c>
      <c r="M235" s="10">
        <v>4</v>
      </c>
      <c r="N235" s="23">
        <f t="shared" si="27"/>
        <v>0.2</v>
      </c>
    </row>
    <row r="236" spans="1:14" x14ac:dyDescent="0.25">
      <c r="A236" t="s">
        <v>301</v>
      </c>
      <c r="B236" s="17" t="s">
        <v>234</v>
      </c>
      <c r="C236" s="1">
        <v>19</v>
      </c>
      <c r="D236" s="20">
        <f t="shared" si="28"/>
        <v>0.95</v>
      </c>
      <c r="E236" s="2">
        <v>0</v>
      </c>
      <c r="F236" s="20">
        <f t="shared" si="30"/>
        <v>0</v>
      </c>
      <c r="G236" s="1">
        <f t="shared" si="24"/>
        <v>1</v>
      </c>
      <c r="H236" s="20">
        <f t="shared" si="25"/>
        <v>0.05</v>
      </c>
      <c r="I236" s="10">
        <v>3</v>
      </c>
      <c r="J236" s="23">
        <f t="shared" si="29"/>
        <v>0.15</v>
      </c>
      <c r="K236" s="12">
        <v>0</v>
      </c>
      <c r="L236" s="23">
        <f t="shared" si="26"/>
        <v>0</v>
      </c>
      <c r="M236" s="10">
        <v>17</v>
      </c>
      <c r="N236" s="23">
        <f t="shared" si="27"/>
        <v>0.85</v>
      </c>
    </row>
    <row r="237" spans="1:14" x14ac:dyDescent="0.25">
      <c r="A237" t="s">
        <v>301</v>
      </c>
      <c r="B237" s="17" t="s">
        <v>235</v>
      </c>
      <c r="C237" s="1">
        <v>2</v>
      </c>
      <c r="D237" s="20">
        <f t="shared" si="28"/>
        <v>0.1</v>
      </c>
      <c r="E237" s="2">
        <v>0</v>
      </c>
      <c r="F237" s="20">
        <f t="shared" si="30"/>
        <v>0</v>
      </c>
      <c r="G237" s="1">
        <f t="shared" si="24"/>
        <v>18</v>
      </c>
      <c r="H237" s="20">
        <f t="shared" si="25"/>
        <v>0.9</v>
      </c>
      <c r="I237" s="10">
        <v>5</v>
      </c>
      <c r="J237" s="23">
        <f t="shared" si="29"/>
        <v>0.25</v>
      </c>
      <c r="K237" s="12">
        <v>0</v>
      </c>
      <c r="L237" s="23">
        <f t="shared" si="26"/>
        <v>0</v>
      </c>
      <c r="M237" s="10">
        <v>15</v>
      </c>
      <c r="N237" s="23">
        <f t="shared" si="27"/>
        <v>0.75</v>
      </c>
    </row>
    <row r="238" spans="1:14" x14ac:dyDescent="0.25">
      <c r="A238" t="s">
        <v>301</v>
      </c>
      <c r="B238" s="17" t="s">
        <v>236</v>
      </c>
      <c r="C238" s="1">
        <v>6</v>
      </c>
      <c r="D238" s="20">
        <f t="shared" si="28"/>
        <v>0.3</v>
      </c>
      <c r="E238" s="2">
        <v>1</v>
      </c>
      <c r="F238" s="20">
        <f t="shared" si="30"/>
        <v>0.16666666666666666</v>
      </c>
      <c r="G238" s="1">
        <f t="shared" si="24"/>
        <v>14</v>
      </c>
      <c r="H238" s="20">
        <f t="shared" si="25"/>
        <v>0.7</v>
      </c>
      <c r="I238" s="10">
        <v>13</v>
      </c>
      <c r="J238" s="23">
        <f t="shared" si="29"/>
        <v>0.65</v>
      </c>
      <c r="K238" s="12">
        <v>0</v>
      </c>
      <c r="L238" s="23">
        <f t="shared" si="26"/>
        <v>0</v>
      </c>
      <c r="M238" s="10">
        <v>7</v>
      </c>
      <c r="N238" s="23">
        <f t="shared" si="27"/>
        <v>0.35</v>
      </c>
    </row>
    <row r="239" spans="1:14" x14ac:dyDescent="0.25">
      <c r="A239" t="s">
        <v>301</v>
      </c>
      <c r="B239" s="17" t="s">
        <v>237</v>
      </c>
      <c r="C239" s="1">
        <v>16</v>
      </c>
      <c r="D239" s="20">
        <f t="shared" si="28"/>
        <v>0.8</v>
      </c>
      <c r="E239" s="2">
        <v>0</v>
      </c>
      <c r="F239" s="20">
        <f t="shared" si="30"/>
        <v>0</v>
      </c>
      <c r="G239" s="1">
        <f t="shared" si="24"/>
        <v>4</v>
      </c>
      <c r="H239" s="20">
        <f t="shared" si="25"/>
        <v>0.2</v>
      </c>
      <c r="I239" s="10">
        <v>0</v>
      </c>
      <c r="J239" s="23">
        <f t="shared" si="29"/>
        <v>0</v>
      </c>
      <c r="K239" s="12">
        <v>0</v>
      </c>
      <c r="L239" s="23">
        <v>0</v>
      </c>
      <c r="M239" s="10">
        <v>20</v>
      </c>
      <c r="N239" s="23">
        <f t="shared" si="27"/>
        <v>1</v>
      </c>
    </row>
    <row r="240" spans="1:14" x14ac:dyDescent="0.25">
      <c r="A240" t="s">
        <v>301</v>
      </c>
      <c r="B240" s="17" t="s">
        <v>238</v>
      </c>
      <c r="C240" s="1">
        <v>5</v>
      </c>
      <c r="D240" s="20">
        <f t="shared" si="28"/>
        <v>0.25</v>
      </c>
      <c r="E240" s="2">
        <v>0</v>
      </c>
      <c r="F240" s="20">
        <f t="shared" si="30"/>
        <v>0</v>
      </c>
      <c r="G240" s="1">
        <f t="shared" si="24"/>
        <v>15</v>
      </c>
      <c r="H240" s="20">
        <f t="shared" si="25"/>
        <v>0.75</v>
      </c>
      <c r="I240" s="10">
        <v>6</v>
      </c>
      <c r="J240" s="23">
        <f t="shared" si="29"/>
        <v>0.3</v>
      </c>
      <c r="K240" s="12">
        <v>0</v>
      </c>
      <c r="L240" s="23">
        <f t="shared" si="26"/>
        <v>0</v>
      </c>
      <c r="M240" s="10">
        <v>14</v>
      </c>
      <c r="N240" s="23">
        <f t="shared" si="27"/>
        <v>0.7</v>
      </c>
    </row>
    <row r="241" spans="1:14" x14ac:dyDescent="0.25">
      <c r="A241" t="s">
        <v>301</v>
      </c>
      <c r="B241" s="17" t="s">
        <v>239</v>
      </c>
      <c r="C241" s="1">
        <v>7</v>
      </c>
      <c r="D241" s="20">
        <f t="shared" si="28"/>
        <v>0.35</v>
      </c>
      <c r="E241" s="2">
        <v>0</v>
      </c>
      <c r="F241" s="20">
        <f t="shared" si="30"/>
        <v>0</v>
      </c>
      <c r="G241" s="1">
        <f t="shared" si="24"/>
        <v>13</v>
      </c>
      <c r="H241" s="20">
        <f t="shared" si="25"/>
        <v>0.65</v>
      </c>
      <c r="I241" s="10">
        <v>5</v>
      </c>
      <c r="J241" s="23">
        <f t="shared" si="29"/>
        <v>0.25</v>
      </c>
      <c r="K241" s="12">
        <v>0</v>
      </c>
      <c r="L241" s="23">
        <f t="shared" si="26"/>
        <v>0</v>
      </c>
      <c r="M241" s="10">
        <v>15</v>
      </c>
      <c r="N241" s="23">
        <f t="shared" si="27"/>
        <v>0.75</v>
      </c>
    </row>
    <row r="242" spans="1:14" x14ac:dyDescent="0.25">
      <c r="A242" t="s">
        <v>301</v>
      </c>
      <c r="B242" s="17" t="s">
        <v>240</v>
      </c>
      <c r="C242" s="1">
        <v>7</v>
      </c>
      <c r="D242" s="20">
        <f t="shared" si="28"/>
        <v>0.35</v>
      </c>
      <c r="E242" s="2">
        <v>0</v>
      </c>
      <c r="F242" s="22">
        <f t="shared" si="30"/>
        <v>0</v>
      </c>
      <c r="G242" s="5">
        <f t="shared" si="24"/>
        <v>13</v>
      </c>
      <c r="H242" s="20">
        <f t="shared" si="25"/>
        <v>0.65</v>
      </c>
      <c r="I242" s="10">
        <v>4</v>
      </c>
      <c r="J242" s="23">
        <f t="shared" si="29"/>
        <v>0.2</v>
      </c>
      <c r="K242" s="12">
        <v>0</v>
      </c>
      <c r="L242" s="23">
        <f t="shared" si="26"/>
        <v>0</v>
      </c>
      <c r="M242" s="5">
        <v>16</v>
      </c>
      <c r="N242" s="23">
        <f t="shared" si="27"/>
        <v>0.8</v>
      </c>
    </row>
    <row r="243" spans="1:14" x14ac:dyDescent="0.25">
      <c r="A243" t="s">
        <v>301</v>
      </c>
      <c r="B243" s="17" t="s">
        <v>241</v>
      </c>
      <c r="C243" s="1">
        <v>11</v>
      </c>
      <c r="D243" s="20">
        <f t="shared" si="28"/>
        <v>0.55000000000000004</v>
      </c>
      <c r="E243" s="2">
        <v>0</v>
      </c>
      <c r="F243" s="22">
        <f t="shared" si="30"/>
        <v>0</v>
      </c>
      <c r="G243" s="5">
        <f t="shared" si="24"/>
        <v>9</v>
      </c>
      <c r="H243" s="20">
        <f t="shared" si="25"/>
        <v>0.45</v>
      </c>
      <c r="I243" s="10">
        <v>10</v>
      </c>
      <c r="J243" s="23">
        <f t="shared" si="29"/>
        <v>0.5</v>
      </c>
      <c r="K243" s="12">
        <v>1</v>
      </c>
      <c r="L243" s="23">
        <f t="shared" si="26"/>
        <v>0.1</v>
      </c>
      <c r="M243" s="5">
        <v>10</v>
      </c>
      <c r="N243" s="23">
        <f t="shared" si="27"/>
        <v>0.5</v>
      </c>
    </row>
    <row r="244" spans="1:14" x14ac:dyDescent="0.25">
      <c r="A244" t="s">
        <v>301</v>
      </c>
      <c r="B244" s="17" t="s">
        <v>242</v>
      </c>
      <c r="C244" s="1">
        <v>5</v>
      </c>
      <c r="D244" s="20">
        <f t="shared" si="28"/>
        <v>0.25</v>
      </c>
      <c r="E244" s="2">
        <v>1</v>
      </c>
      <c r="F244" s="22">
        <f t="shared" si="30"/>
        <v>0.2</v>
      </c>
      <c r="G244" s="5">
        <f t="shared" si="24"/>
        <v>15</v>
      </c>
      <c r="H244" s="20">
        <f t="shared" si="25"/>
        <v>0.75</v>
      </c>
      <c r="I244" s="10">
        <v>3</v>
      </c>
      <c r="J244" s="23">
        <f t="shared" si="29"/>
        <v>0.15</v>
      </c>
      <c r="K244" s="12">
        <v>0</v>
      </c>
      <c r="L244" s="23">
        <f t="shared" si="26"/>
        <v>0</v>
      </c>
      <c r="M244" s="5">
        <v>17</v>
      </c>
      <c r="N244" s="23">
        <f t="shared" si="27"/>
        <v>0.85</v>
      </c>
    </row>
    <row r="245" spans="1:14" x14ac:dyDescent="0.25">
      <c r="A245" t="s">
        <v>301</v>
      </c>
      <c r="B245" s="17" t="s">
        <v>243</v>
      </c>
      <c r="C245" s="1">
        <v>0</v>
      </c>
      <c r="D245" s="20">
        <f t="shared" si="28"/>
        <v>0</v>
      </c>
      <c r="E245" s="2">
        <v>0</v>
      </c>
      <c r="F245" s="21">
        <v>0</v>
      </c>
      <c r="G245" s="5">
        <f t="shared" si="24"/>
        <v>20</v>
      </c>
      <c r="H245" s="20">
        <f t="shared" si="25"/>
        <v>1</v>
      </c>
      <c r="I245" s="10">
        <v>0</v>
      </c>
      <c r="J245" s="23">
        <f t="shared" si="29"/>
        <v>0</v>
      </c>
      <c r="K245" s="12">
        <v>0</v>
      </c>
      <c r="L245" s="23">
        <v>0</v>
      </c>
      <c r="M245" s="5">
        <v>20</v>
      </c>
      <c r="N245" s="23">
        <f t="shared" si="27"/>
        <v>1</v>
      </c>
    </row>
    <row r="246" spans="1:14" x14ac:dyDescent="0.25">
      <c r="A246" t="s">
        <v>301</v>
      </c>
      <c r="B246" s="17" t="s">
        <v>244</v>
      </c>
      <c r="C246" s="1">
        <v>7</v>
      </c>
      <c r="D246" s="20">
        <f t="shared" si="28"/>
        <v>0.35</v>
      </c>
      <c r="E246" s="2">
        <v>0</v>
      </c>
      <c r="F246" s="22">
        <f t="shared" si="30"/>
        <v>0</v>
      </c>
      <c r="G246" s="5">
        <f t="shared" si="24"/>
        <v>13</v>
      </c>
      <c r="H246" s="20">
        <f t="shared" si="25"/>
        <v>0.65</v>
      </c>
      <c r="I246" s="10">
        <v>3</v>
      </c>
      <c r="J246" s="23">
        <f t="shared" si="29"/>
        <v>0.15</v>
      </c>
      <c r="K246" s="12">
        <v>0</v>
      </c>
      <c r="L246" s="23">
        <f t="shared" si="26"/>
        <v>0</v>
      </c>
      <c r="M246" s="5">
        <v>17</v>
      </c>
      <c r="N246" s="23">
        <f t="shared" si="27"/>
        <v>0.85</v>
      </c>
    </row>
    <row r="247" spans="1:14" x14ac:dyDescent="0.25">
      <c r="A247" t="s">
        <v>301</v>
      </c>
      <c r="B247" s="17" t="s">
        <v>245</v>
      </c>
      <c r="C247" s="1">
        <v>10</v>
      </c>
      <c r="D247" s="20">
        <f t="shared" si="28"/>
        <v>0.5</v>
      </c>
      <c r="E247" s="2">
        <v>0</v>
      </c>
      <c r="F247" s="22">
        <f t="shared" si="30"/>
        <v>0</v>
      </c>
      <c r="G247" s="5">
        <f t="shared" si="24"/>
        <v>10</v>
      </c>
      <c r="H247" s="20">
        <f t="shared" si="25"/>
        <v>0.5</v>
      </c>
      <c r="I247" s="10">
        <v>3</v>
      </c>
      <c r="J247" s="23">
        <f t="shared" si="29"/>
        <v>0.15</v>
      </c>
      <c r="K247" s="12">
        <v>0</v>
      </c>
      <c r="L247" s="23">
        <f t="shared" si="26"/>
        <v>0</v>
      </c>
      <c r="M247" s="5">
        <v>17</v>
      </c>
      <c r="N247" s="23">
        <f t="shared" si="27"/>
        <v>0.85</v>
      </c>
    </row>
    <row r="248" spans="1:14" x14ac:dyDescent="0.25">
      <c r="A248" t="s">
        <v>301</v>
      </c>
      <c r="B248" s="17" t="s">
        <v>246</v>
      </c>
      <c r="C248" s="1">
        <v>17</v>
      </c>
      <c r="D248" s="20">
        <f t="shared" si="28"/>
        <v>0.85</v>
      </c>
      <c r="E248" s="2">
        <v>5</v>
      </c>
      <c r="F248" s="22">
        <f t="shared" si="30"/>
        <v>0.29411764705882354</v>
      </c>
      <c r="G248" s="5">
        <f t="shared" si="24"/>
        <v>3</v>
      </c>
      <c r="H248" s="20">
        <f t="shared" si="25"/>
        <v>0.15</v>
      </c>
      <c r="I248" s="10">
        <v>15</v>
      </c>
      <c r="J248" s="23">
        <f t="shared" si="29"/>
        <v>0.75</v>
      </c>
      <c r="K248" s="12">
        <v>4</v>
      </c>
      <c r="L248" s="23">
        <f t="shared" si="26"/>
        <v>0.26666666666666666</v>
      </c>
      <c r="M248" s="5">
        <v>5</v>
      </c>
      <c r="N248" s="23">
        <f t="shared" si="27"/>
        <v>0.25</v>
      </c>
    </row>
    <row r="249" spans="1:14" x14ac:dyDescent="0.25">
      <c r="A249" t="s">
        <v>301</v>
      </c>
      <c r="B249" s="17" t="s">
        <v>247</v>
      </c>
      <c r="C249" s="1">
        <v>0</v>
      </c>
      <c r="D249" s="20">
        <f t="shared" si="28"/>
        <v>0</v>
      </c>
      <c r="E249" s="2">
        <v>0</v>
      </c>
      <c r="F249" s="21">
        <v>0</v>
      </c>
      <c r="G249" s="5">
        <f t="shared" si="24"/>
        <v>20</v>
      </c>
      <c r="H249" s="20">
        <f t="shared" si="25"/>
        <v>1</v>
      </c>
      <c r="I249" s="10">
        <v>1</v>
      </c>
      <c r="J249" s="23">
        <f t="shared" si="29"/>
        <v>0.05</v>
      </c>
      <c r="K249" s="12">
        <v>0</v>
      </c>
      <c r="L249" s="23">
        <f t="shared" si="26"/>
        <v>0</v>
      </c>
      <c r="M249" s="5">
        <v>19</v>
      </c>
      <c r="N249" s="23">
        <f t="shared" si="27"/>
        <v>0.95</v>
      </c>
    </row>
    <row r="250" spans="1:14" x14ac:dyDescent="0.25">
      <c r="A250" t="s">
        <v>301</v>
      </c>
      <c r="B250" s="17" t="s">
        <v>248</v>
      </c>
      <c r="C250" s="1">
        <v>6</v>
      </c>
      <c r="D250" s="20">
        <f t="shared" si="28"/>
        <v>0.3</v>
      </c>
      <c r="E250" s="2">
        <v>0</v>
      </c>
      <c r="F250" s="22">
        <f t="shared" si="30"/>
        <v>0</v>
      </c>
      <c r="G250" s="5">
        <f t="shared" si="24"/>
        <v>14</v>
      </c>
      <c r="H250" s="20">
        <f t="shared" si="25"/>
        <v>0.7</v>
      </c>
      <c r="I250" s="10">
        <v>4</v>
      </c>
      <c r="J250" s="23">
        <f t="shared" si="29"/>
        <v>0.2</v>
      </c>
      <c r="K250" s="12">
        <v>1</v>
      </c>
      <c r="L250" s="23">
        <f t="shared" si="26"/>
        <v>0.25</v>
      </c>
      <c r="M250" s="5">
        <v>16</v>
      </c>
      <c r="N250" s="23">
        <f t="shared" si="27"/>
        <v>0.8</v>
      </c>
    </row>
    <row r="251" spans="1:14" x14ac:dyDescent="0.25">
      <c r="A251" t="s">
        <v>301</v>
      </c>
      <c r="B251" s="17" t="s">
        <v>249</v>
      </c>
      <c r="C251" s="1">
        <v>5</v>
      </c>
      <c r="D251" s="20">
        <f t="shared" si="28"/>
        <v>0.25</v>
      </c>
      <c r="E251" s="2">
        <v>1</v>
      </c>
      <c r="F251" s="22">
        <f t="shared" si="30"/>
        <v>0.2</v>
      </c>
      <c r="G251" s="5">
        <f t="shared" si="24"/>
        <v>15</v>
      </c>
      <c r="H251" s="20">
        <f t="shared" si="25"/>
        <v>0.75</v>
      </c>
      <c r="I251" s="10">
        <v>3</v>
      </c>
      <c r="J251" s="23">
        <f t="shared" si="29"/>
        <v>0.15</v>
      </c>
      <c r="K251" s="12">
        <v>1</v>
      </c>
      <c r="L251" s="23">
        <f t="shared" si="26"/>
        <v>0.33333333333333331</v>
      </c>
      <c r="M251" s="5">
        <v>17</v>
      </c>
      <c r="N251" s="23">
        <f t="shared" si="27"/>
        <v>0.85</v>
      </c>
    </row>
    <row r="252" spans="1:14" x14ac:dyDescent="0.25">
      <c r="A252" t="s">
        <v>301</v>
      </c>
      <c r="B252" s="17" t="s">
        <v>250</v>
      </c>
      <c r="C252" s="1">
        <v>7</v>
      </c>
      <c r="D252" s="20">
        <f t="shared" si="28"/>
        <v>0.35</v>
      </c>
      <c r="E252" s="2">
        <v>1</v>
      </c>
      <c r="F252" s="22">
        <f t="shared" si="30"/>
        <v>0.14285714285714285</v>
      </c>
      <c r="G252" s="5">
        <f t="shared" si="24"/>
        <v>13</v>
      </c>
      <c r="H252" s="20">
        <f t="shared" si="25"/>
        <v>0.65</v>
      </c>
      <c r="I252" s="10">
        <v>6</v>
      </c>
      <c r="J252" s="23">
        <f t="shared" si="29"/>
        <v>0.3</v>
      </c>
      <c r="K252" s="12">
        <v>2</v>
      </c>
      <c r="L252" s="23">
        <f t="shared" si="26"/>
        <v>0.33333333333333331</v>
      </c>
      <c r="M252" s="5">
        <v>14</v>
      </c>
      <c r="N252" s="23">
        <f t="shared" si="27"/>
        <v>0.7</v>
      </c>
    </row>
    <row r="253" spans="1:14" x14ac:dyDescent="0.25">
      <c r="A253" t="s">
        <v>301</v>
      </c>
      <c r="B253" s="17" t="s">
        <v>251</v>
      </c>
      <c r="C253" s="1">
        <v>2</v>
      </c>
      <c r="D253" s="20">
        <f t="shared" si="28"/>
        <v>0.1</v>
      </c>
      <c r="E253" s="2">
        <v>0</v>
      </c>
      <c r="F253" s="22">
        <f t="shared" si="30"/>
        <v>0</v>
      </c>
      <c r="G253" s="5">
        <f t="shared" si="24"/>
        <v>18</v>
      </c>
      <c r="H253" s="20">
        <f t="shared" si="25"/>
        <v>0.9</v>
      </c>
      <c r="I253" s="10">
        <v>2</v>
      </c>
      <c r="J253" s="23">
        <f t="shared" si="29"/>
        <v>0.1</v>
      </c>
      <c r="K253" s="12">
        <v>0</v>
      </c>
      <c r="L253" s="23">
        <f t="shared" si="26"/>
        <v>0</v>
      </c>
      <c r="M253" s="5">
        <v>18</v>
      </c>
      <c r="N253" s="23">
        <f t="shared" si="27"/>
        <v>0.9</v>
      </c>
    </row>
    <row r="254" spans="1:14" x14ac:dyDescent="0.25">
      <c r="A254" t="s">
        <v>301</v>
      </c>
      <c r="B254" s="17" t="s">
        <v>252</v>
      </c>
      <c r="C254" s="1">
        <v>19</v>
      </c>
      <c r="D254" s="20">
        <f t="shared" si="28"/>
        <v>0.95</v>
      </c>
      <c r="E254" s="2">
        <v>1</v>
      </c>
      <c r="F254" s="22">
        <f t="shared" si="30"/>
        <v>5.2631578947368418E-2</v>
      </c>
      <c r="G254" s="5">
        <f t="shared" si="24"/>
        <v>1</v>
      </c>
      <c r="H254" s="20">
        <f t="shared" si="25"/>
        <v>0.05</v>
      </c>
      <c r="I254" s="10">
        <v>16</v>
      </c>
      <c r="J254" s="23">
        <f t="shared" si="29"/>
        <v>0.8</v>
      </c>
      <c r="K254" s="12">
        <v>1</v>
      </c>
      <c r="L254" s="23">
        <f t="shared" si="26"/>
        <v>6.25E-2</v>
      </c>
      <c r="M254" s="5">
        <v>4</v>
      </c>
      <c r="N254" s="23">
        <f t="shared" si="27"/>
        <v>0.2</v>
      </c>
    </row>
    <row r="255" spans="1:14" x14ac:dyDescent="0.25">
      <c r="A255" t="s">
        <v>301</v>
      </c>
      <c r="B255" s="15" t="s">
        <v>253</v>
      </c>
      <c r="C255" s="1">
        <v>1</v>
      </c>
      <c r="D255" s="20">
        <f t="shared" si="28"/>
        <v>0.05</v>
      </c>
      <c r="E255" s="2">
        <v>1</v>
      </c>
      <c r="F255" s="21">
        <v>0</v>
      </c>
      <c r="G255" s="5">
        <f t="shared" si="24"/>
        <v>19</v>
      </c>
      <c r="H255" s="20">
        <f t="shared" si="25"/>
        <v>0.95</v>
      </c>
      <c r="I255" s="10">
        <v>1</v>
      </c>
      <c r="J255" s="23">
        <f t="shared" si="29"/>
        <v>0.05</v>
      </c>
      <c r="K255" s="12">
        <v>1</v>
      </c>
      <c r="L255" s="23">
        <f t="shared" si="26"/>
        <v>1</v>
      </c>
      <c r="M255" s="5">
        <v>19</v>
      </c>
      <c r="N255" s="23">
        <f t="shared" si="27"/>
        <v>0.95</v>
      </c>
    </row>
    <row r="256" spans="1:14" x14ac:dyDescent="0.25">
      <c r="A256" t="s">
        <v>301</v>
      </c>
      <c r="B256" s="15" t="s">
        <v>254</v>
      </c>
      <c r="C256" s="1">
        <v>1</v>
      </c>
      <c r="D256" s="20">
        <f t="shared" si="28"/>
        <v>0.05</v>
      </c>
      <c r="E256" s="2">
        <v>1</v>
      </c>
      <c r="F256" s="21">
        <v>0</v>
      </c>
      <c r="G256" s="5">
        <f t="shared" si="24"/>
        <v>19</v>
      </c>
      <c r="H256" s="20">
        <f t="shared" si="25"/>
        <v>0.95</v>
      </c>
      <c r="I256" s="10">
        <v>0</v>
      </c>
      <c r="J256" s="23">
        <f t="shared" si="29"/>
        <v>0</v>
      </c>
      <c r="K256" s="12">
        <v>0</v>
      </c>
      <c r="L256" s="23">
        <v>0</v>
      </c>
      <c r="M256" s="5">
        <v>20</v>
      </c>
      <c r="N256" s="23">
        <f t="shared" si="27"/>
        <v>1</v>
      </c>
    </row>
    <row r="257" spans="1:14" x14ac:dyDescent="0.25">
      <c r="A257" t="s">
        <v>301</v>
      </c>
      <c r="B257" s="15" t="s">
        <v>255</v>
      </c>
      <c r="C257" s="1">
        <v>2</v>
      </c>
      <c r="D257" s="20">
        <f t="shared" si="28"/>
        <v>0.1</v>
      </c>
      <c r="E257" s="2">
        <v>1</v>
      </c>
      <c r="F257" s="22">
        <f t="shared" si="30"/>
        <v>0.5</v>
      </c>
      <c r="G257" s="5">
        <f t="shared" si="24"/>
        <v>18</v>
      </c>
      <c r="H257" s="20">
        <f t="shared" si="25"/>
        <v>0.9</v>
      </c>
      <c r="I257" s="10">
        <v>1</v>
      </c>
      <c r="J257" s="23">
        <f t="shared" si="29"/>
        <v>0.05</v>
      </c>
      <c r="K257" s="12">
        <v>1</v>
      </c>
      <c r="L257" s="23">
        <f t="shared" si="26"/>
        <v>1</v>
      </c>
      <c r="M257" s="5">
        <v>19</v>
      </c>
      <c r="N257" s="23">
        <f t="shared" si="27"/>
        <v>0.95</v>
      </c>
    </row>
    <row r="258" spans="1:14" x14ac:dyDescent="0.25">
      <c r="A258" t="s">
        <v>301</v>
      </c>
      <c r="B258" s="15" t="s">
        <v>256</v>
      </c>
      <c r="C258" s="1">
        <v>2</v>
      </c>
      <c r="D258" s="20">
        <f t="shared" si="28"/>
        <v>0.1</v>
      </c>
      <c r="E258" s="2">
        <v>1</v>
      </c>
      <c r="F258" s="22">
        <f t="shared" si="30"/>
        <v>0.5</v>
      </c>
      <c r="G258" s="5">
        <f t="shared" si="24"/>
        <v>18</v>
      </c>
      <c r="H258" s="20">
        <f t="shared" si="25"/>
        <v>0.9</v>
      </c>
      <c r="I258" s="10">
        <v>1</v>
      </c>
      <c r="J258" s="23">
        <f t="shared" si="29"/>
        <v>0.05</v>
      </c>
      <c r="K258" s="12">
        <v>1</v>
      </c>
      <c r="L258" s="23">
        <f t="shared" si="26"/>
        <v>1</v>
      </c>
      <c r="M258" s="5">
        <v>19</v>
      </c>
      <c r="N258" s="23">
        <f t="shared" si="27"/>
        <v>0.95</v>
      </c>
    </row>
    <row r="259" spans="1:14" x14ac:dyDescent="0.25">
      <c r="A259" t="s">
        <v>302</v>
      </c>
      <c r="B259" s="15" t="s">
        <v>257</v>
      </c>
      <c r="C259" s="1">
        <v>12</v>
      </c>
      <c r="D259" s="20">
        <f t="shared" si="28"/>
        <v>0.6</v>
      </c>
      <c r="E259" s="2">
        <v>3</v>
      </c>
      <c r="F259" s="20">
        <f t="shared" si="30"/>
        <v>0.25</v>
      </c>
      <c r="G259" s="1">
        <f t="shared" si="24"/>
        <v>8</v>
      </c>
      <c r="H259" s="20">
        <f t="shared" si="25"/>
        <v>0.4</v>
      </c>
      <c r="I259" s="10">
        <v>12</v>
      </c>
      <c r="J259" s="23">
        <f t="shared" si="29"/>
        <v>0.6</v>
      </c>
      <c r="K259" s="12">
        <v>6</v>
      </c>
      <c r="L259" s="23">
        <f t="shared" si="26"/>
        <v>0.5</v>
      </c>
      <c r="M259" s="10">
        <v>8</v>
      </c>
      <c r="N259" s="23">
        <f t="shared" si="27"/>
        <v>0.4</v>
      </c>
    </row>
    <row r="260" spans="1:14" x14ac:dyDescent="0.25">
      <c r="A260" t="s">
        <v>302</v>
      </c>
      <c r="B260" s="15" t="s">
        <v>258</v>
      </c>
      <c r="C260" s="1">
        <v>2</v>
      </c>
      <c r="D260" s="20">
        <f t="shared" si="28"/>
        <v>0.1</v>
      </c>
      <c r="E260" s="2">
        <v>0</v>
      </c>
      <c r="F260" s="20">
        <f t="shared" si="30"/>
        <v>0</v>
      </c>
      <c r="G260" s="1">
        <f t="shared" ref="G260:G292" si="31">20-C260</f>
        <v>18</v>
      </c>
      <c r="H260" s="20">
        <f t="shared" ref="H260:H292" si="32">G260/20</f>
        <v>0.9</v>
      </c>
      <c r="I260" s="10">
        <v>1</v>
      </c>
      <c r="J260" s="23">
        <f t="shared" si="29"/>
        <v>0.05</v>
      </c>
      <c r="K260" s="12">
        <v>0</v>
      </c>
      <c r="L260" s="23">
        <f t="shared" ref="L260:L292" si="33">K260/I260</f>
        <v>0</v>
      </c>
      <c r="M260" s="10">
        <v>19</v>
      </c>
      <c r="N260" s="23">
        <f t="shared" ref="N260:N292" si="34">M260/20</f>
        <v>0.95</v>
      </c>
    </row>
    <row r="261" spans="1:14" x14ac:dyDescent="0.25">
      <c r="A261" t="s">
        <v>302</v>
      </c>
      <c r="B261" s="15" t="s">
        <v>259</v>
      </c>
      <c r="C261" s="1">
        <v>17</v>
      </c>
      <c r="D261" s="20">
        <f t="shared" ref="D261:D292" si="35">(C261)/20</f>
        <v>0.85</v>
      </c>
      <c r="E261" s="2">
        <v>0</v>
      </c>
      <c r="F261" s="20">
        <f t="shared" si="30"/>
        <v>0</v>
      </c>
      <c r="G261" s="1">
        <f t="shared" si="31"/>
        <v>3</v>
      </c>
      <c r="H261" s="20">
        <f t="shared" si="32"/>
        <v>0.15</v>
      </c>
      <c r="I261" s="10">
        <v>6</v>
      </c>
      <c r="J261" s="23">
        <f t="shared" ref="J261:J292" si="36">(I261)/20</f>
        <v>0.3</v>
      </c>
      <c r="K261" s="12">
        <v>1</v>
      </c>
      <c r="L261" s="23">
        <f t="shared" si="33"/>
        <v>0.16666666666666666</v>
      </c>
      <c r="M261" s="10">
        <v>14</v>
      </c>
      <c r="N261" s="23">
        <f t="shared" si="34"/>
        <v>0.7</v>
      </c>
    </row>
    <row r="262" spans="1:14" x14ac:dyDescent="0.25">
      <c r="A262" t="s">
        <v>302</v>
      </c>
      <c r="B262" s="15" t="s">
        <v>260</v>
      </c>
      <c r="C262" s="1">
        <v>11</v>
      </c>
      <c r="D262" s="20">
        <f t="shared" si="35"/>
        <v>0.55000000000000004</v>
      </c>
      <c r="E262" s="2">
        <v>1</v>
      </c>
      <c r="F262" s="20">
        <f t="shared" si="30"/>
        <v>9.0909090909090912E-2</v>
      </c>
      <c r="G262" s="1">
        <f t="shared" si="31"/>
        <v>9</v>
      </c>
      <c r="H262" s="20">
        <f t="shared" si="32"/>
        <v>0.45</v>
      </c>
      <c r="I262" s="1">
        <v>1</v>
      </c>
      <c r="J262" s="20">
        <f t="shared" si="36"/>
        <v>0.05</v>
      </c>
      <c r="K262" s="2">
        <v>0</v>
      </c>
      <c r="L262" s="20">
        <f t="shared" si="33"/>
        <v>0</v>
      </c>
      <c r="M262" s="1">
        <v>19</v>
      </c>
      <c r="N262" s="20">
        <f t="shared" si="34"/>
        <v>0.95</v>
      </c>
    </row>
    <row r="263" spans="1:14" x14ac:dyDescent="0.25">
      <c r="A263" t="s">
        <v>302</v>
      </c>
      <c r="B263" s="15" t="s">
        <v>261</v>
      </c>
      <c r="C263" s="1">
        <v>14</v>
      </c>
      <c r="D263" s="20">
        <f t="shared" si="35"/>
        <v>0.7</v>
      </c>
      <c r="E263" s="2">
        <v>5</v>
      </c>
      <c r="F263" s="20">
        <f t="shared" si="30"/>
        <v>0.35714285714285715</v>
      </c>
      <c r="G263" s="1">
        <f t="shared" si="31"/>
        <v>6</v>
      </c>
      <c r="H263" s="20">
        <f t="shared" si="32"/>
        <v>0.3</v>
      </c>
      <c r="I263" s="1">
        <v>10</v>
      </c>
      <c r="J263" s="20">
        <f t="shared" si="36"/>
        <v>0.5</v>
      </c>
      <c r="K263" s="2">
        <v>5</v>
      </c>
      <c r="L263" s="20">
        <f t="shared" si="33"/>
        <v>0.5</v>
      </c>
      <c r="M263" s="1">
        <v>10</v>
      </c>
      <c r="N263" s="20">
        <f t="shared" si="34"/>
        <v>0.5</v>
      </c>
    </row>
    <row r="264" spans="1:14" x14ac:dyDescent="0.25">
      <c r="A264" t="s">
        <v>302</v>
      </c>
      <c r="B264" s="15" t="s">
        <v>262</v>
      </c>
      <c r="C264" s="1">
        <v>4</v>
      </c>
      <c r="D264" s="20">
        <f t="shared" si="35"/>
        <v>0.2</v>
      </c>
      <c r="E264" s="2">
        <v>2</v>
      </c>
      <c r="F264" s="20">
        <f t="shared" ref="F264:F292" si="37">E264/C264</f>
        <v>0.5</v>
      </c>
      <c r="G264" s="1">
        <f t="shared" si="31"/>
        <v>16</v>
      </c>
      <c r="H264" s="20">
        <f t="shared" si="32"/>
        <v>0.8</v>
      </c>
      <c r="I264" s="1">
        <v>4</v>
      </c>
      <c r="J264" s="20">
        <f t="shared" si="36"/>
        <v>0.2</v>
      </c>
      <c r="K264" s="2">
        <v>1</v>
      </c>
      <c r="L264" s="20">
        <f t="shared" si="33"/>
        <v>0.25</v>
      </c>
      <c r="M264" s="1">
        <v>16</v>
      </c>
      <c r="N264" s="20">
        <f t="shared" si="34"/>
        <v>0.8</v>
      </c>
    </row>
    <row r="265" spans="1:14" x14ac:dyDescent="0.25">
      <c r="A265" t="s">
        <v>302</v>
      </c>
      <c r="B265" s="15" t="s">
        <v>263</v>
      </c>
      <c r="C265" s="1">
        <v>18</v>
      </c>
      <c r="D265" s="20">
        <f t="shared" si="35"/>
        <v>0.9</v>
      </c>
      <c r="E265" s="2">
        <v>0</v>
      </c>
      <c r="F265" s="22">
        <f t="shared" si="37"/>
        <v>0</v>
      </c>
      <c r="G265" s="1">
        <f t="shared" si="31"/>
        <v>2</v>
      </c>
      <c r="H265" s="20">
        <f t="shared" si="32"/>
        <v>0.1</v>
      </c>
      <c r="I265" s="1">
        <v>8</v>
      </c>
      <c r="J265" s="20">
        <f t="shared" si="36"/>
        <v>0.4</v>
      </c>
      <c r="K265" s="2">
        <v>0</v>
      </c>
      <c r="L265" s="20">
        <f t="shared" si="33"/>
        <v>0</v>
      </c>
      <c r="M265" s="1">
        <v>12</v>
      </c>
      <c r="N265" s="20">
        <f t="shared" si="34"/>
        <v>0.6</v>
      </c>
    </row>
    <row r="266" spans="1:14" x14ac:dyDescent="0.25">
      <c r="A266" t="s">
        <v>302</v>
      </c>
      <c r="B266" s="15" t="s">
        <v>264</v>
      </c>
      <c r="C266" s="1">
        <v>9</v>
      </c>
      <c r="D266" s="20">
        <f t="shared" si="35"/>
        <v>0.45</v>
      </c>
      <c r="E266" s="2">
        <v>0</v>
      </c>
      <c r="F266" s="22">
        <f t="shared" si="37"/>
        <v>0</v>
      </c>
      <c r="G266" s="1">
        <f t="shared" si="31"/>
        <v>11</v>
      </c>
      <c r="H266" s="20">
        <f t="shared" si="32"/>
        <v>0.55000000000000004</v>
      </c>
      <c r="I266" s="1">
        <v>7</v>
      </c>
      <c r="J266" s="20">
        <f t="shared" si="36"/>
        <v>0.35</v>
      </c>
      <c r="K266" s="2">
        <v>1</v>
      </c>
      <c r="L266" s="20">
        <f t="shared" si="33"/>
        <v>0.14285714285714285</v>
      </c>
      <c r="M266" s="1">
        <v>13</v>
      </c>
      <c r="N266" s="20">
        <f t="shared" si="34"/>
        <v>0.65</v>
      </c>
    </row>
    <row r="267" spans="1:14" x14ac:dyDescent="0.25">
      <c r="A267" t="s">
        <v>302</v>
      </c>
      <c r="B267" s="15" t="s">
        <v>265</v>
      </c>
      <c r="C267" s="1">
        <v>19</v>
      </c>
      <c r="D267" s="20">
        <f t="shared" si="35"/>
        <v>0.95</v>
      </c>
      <c r="E267" s="2">
        <v>1</v>
      </c>
      <c r="F267" s="22">
        <f t="shared" si="37"/>
        <v>5.2631578947368418E-2</v>
      </c>
      <c r="G267" s="1">
        <f t="shared" si="31"/>
        <v>1</v>
      </c>
      <c r="H267" s="20">
        <f t="shared" si="32"/>
        <v>0.05</v>
      </c>
      <c r="I267" s="1">
        <v>10</v>
      </c>
      <c r="J267" s="20">
        <f t="shared" si="36"/>
        <v>0.5</v>
      </c>
      <c r="K267" s="2">
        <v>3</v>
      </c>
      <c r="L267" s="20">
        <f t="shared" si="33"/>
        <v>0.3</v>
      </c>
      <c r="M267" s="1">
        <v>10</v>
      </c>
      <c r="N267" s="20">
        <f t="shared" si="34"/>
        <v>0.5</v>
      </c>
    </row>
    <row r="268" spans="1:14" x14ac:dyDescent="0.25">
      <c r="A268" t="s">
        <v>302</v>
      </c>
      <c r="B268" s="15" t="s">
        <v>266</v>
      </c>
      <c r="C268" s="1">
        <v>0</v>
      </c>
      <c r="D268" s="20">
        <f t="shared" si="35"/>
        <v>0</v>
      </c>
      <c r="E268" s="2">
        <v>0</v>
      </c>
      <c r="F268" s="21">
        <v>0</v>
      </c>
      <c r="G268" s="1">
        <f t="shared" si="31"/>
        <v>20</v>
      </c>
      <c r="H268" s="20">
        <f t="shared" si="32"/>
        <v>1</v>
      </c>
      <c r="I268" s="1">
        <v>0</v>
      </c>
      <c r="J268" s="20">
        <f t="shared" si="36"/>
        <v>0</v>
      </c>
      <c r="K268" s="2">
        <v>0</v>
      </c>
      <c r="L268" s="20">
        <v>0</v>
      </c>
      <c r="M268" s="1">
        <v>20</v>
      </c>
      <c r="N268" s="20">
        <f t="shared" si="34"/>
        <v>1</v>
      </c>
    </row>
    <row r="269" spans="1:14" x14ac:dyDescent="0.25">
      <c r="A269" t="s">
        <v>302</v>
      </c>
      <c r="B269" s="15" t="s">
        <v>267</v>
      </c>
      <c r="C269" s="1">
        <v>11</v>
      </c>
      <c r="D269" s="20">
        <f t="shared" si="35"/>
        <v>0.55000000000000004</v>
      </c>
      <c r="E269" s="2">
        <v>0</v>
      </c>
      <c r="F269" s="22">
        <f t="shared" si="37"/>
        <v>0</v>
      </c>
      <c r="G269" s="1">
        <f t="shared" si="31"/>
        <v>9</v>
      </c>
      <c r="H269" s="20">
        <f t="shared" si="32"/>
        <v>0.45</v>
      </c>
      <c r="I269" s="1">
        <v>11</v>
      </c>
      <c r="J269" s="20">
        <f t="shared" si="36"/>
        <v>0.55000000000000004</v>
      </c>
      <c r="K269" s="2">
        <v>2</v>
      </c>
      <c r="L269" s="20">
        <f t="shared" si="33"/>
        <v>0.18181818181818182</v>
      </c>
      <c r="M269" s="1">
        <v>9</v>
      </c>
      <c r="N269" s="20">
        <f t="shared" si="34"/>
        <v>0.45</v>
      </c>
    </row>
    <row r="270" spans="1:14" x14ac:dyDescent="0.25">
      <c r="A270" t="s">
        <v>302</v>
      </c>
      <c r="B270" s="15" t="s">
        <v>268</v>
      </c>
      <c r="C270" s="1">
        <v>2</v>
      </c>
      <c r="D270" s="20">
        <f t="shared" si="35"/>
        <v>0.1</v>
      </c>
      <c r="E270" s="2">
        <v>0</v>
      </c>
      <c r="F270" s="22">
        <f t="shared" si="37"/>
        <v>0</v>
      </c>
      <c r="G270" s="1">
        <f t="shared" si="31"/>
        <v>18</v>
      </c>
      <c r="H270" s="20">
        <f>G270/20</f>
        <v>0.9</v>
      </c>
      <c r="I270" s="1">
        <v>1</v>
      </c>
      <c r="J270" s="20">
        <f t="shared" si="36"/>
        <v>0.05</v>
      </c>
      <c r="K270" s="2">
        <v>1</v>
      </c>
      <c r="L270" s="20">
        <f t="shared" si="33"/>
        <v>1</v>
      </c>
      <c r="M270" s="1">
        <v>19</v>
      </c>
      <c r="N270" s="20">
        <f>M270/20</f>
        <v>0.95</v>
      </c>
    </row>
    <row r="271" spans="1:14" x14ac:dyDescent="0.25">
      <c r="A271" t="s">
        <v>302</v>
      </c>
      <c r="B271" s="15" t="s">
        <v>269</v>
      </c>
      <c r="C271" s="1">
        <v>16</v>
      </c>
      <c r="D271" s="20">
        <f>(C271)/20</f>
        <v>0.8</v>
      </c>
      <c r="E271" s="2">
        <v>1</v>
      </c>
      <c r="F271" s="22">
        <f t="shared" si="37"/>
        <v>6.25E-2</v>
      </c>
      <c r="G271" s="1">
        <f t="shared" si="31"/>
        <v>4</v>
      </c>
      <c r="H271" s="20">
        <f t="shared" si="32"/>
        <v>0.2</v>
      </c>
      <c r="I271" s="1">
        <v>12</v>
      </c>
      <c r="J271" s="20">
        <f>(I271)/20</f>
        <v>0.6</v>
      </c>
      <c r="K271" s="2">
        <v>4</v>
      </c>
      <c r="L271" s="20">
        <f t="shared" si="33"/>
        <v>0.33333333333333331</v>
      </c>
      <c r="M271" s="1">
        <v>8</v>
      </c>
      <c r="N271" s="20">
        <f t="shared" si="34"/>
        <v>0.4</v>
      </c>
    </row>
    <row r="272" spans="1:14" x14ac:dyDescent="0.25">
      <c r="A272" t="s">
        <v>302</v>
      </c>
      <c r="B272" s="15" t="s">
        <v>270</v>
      </c>
      <c r="C272" s="1">
        <v>0</v>
      </c>
      <c r="D272" s="20">
        <f t="shared" si="35"/>
        <v>0</v>
      </c>
      <c r="E272" s="2">
        <v>0</v>
      </c>
      <c r="F272" s="21">
        <v>0</v>
      </c>
      <c r="G272" s="1">
        <f t="shared" si="31"/>
        <v>20</v>
      </c>
      <c r="H272" s="20">
        <f t="shared" si="32"/>
        <v>1</v>
      </c>
      <c r="I272" s="1">
        <v>1</v>
      </c>
      <c r="J272" s="20">
        <f t="shared" si="36"/>
        <v>0.05</v>
      </c>
      <c r="K272" s="2">
        <v>0</v>
      </c>
      <c r="L272" s="20">
        <f t="shared" si="33"/>
        <v>0</v>
      </c>
      <c r="M272" s="1">
        <v>19</v>
      </c>
      <c r="N272" s="20">
        <f t="shared" si="34"/>
        <v>0.95</v>
      </c>
    </row>
    <row r="273" spans="1:14" x14ac:dyDescent="0.25">
      <c r="A273" t="s">
        <v>302</v>
      </c>
      <c r="B273" s="15" t="s">
        <v>271</v>
      </c>
      <c r="C273" s="1">
        <v>16</v>
      </c>
      <c r="D273" s="20">
        <f t="shared" si="35"/>
        <v>0.8</v>
      </c>
      <c r="E273" s="2">
        <v>3</v>
      </c>
      <c r="F273" s="22">
        <f t="shared" si="37"/>
        <v>0.1875</v>
      </c>
      <c r="G273" s="1">
        <f t="shared" si="31"/>
        <v>4</v>
      </c>
      <c r="H273" s="20">
        <f t="shared" si="32"/>
        <v>0.2</v>
      </c>
      <c r="I273" s="1">
        <v>10</v>
      </c>
      <c r="J273" s="20">
        <f t="shared" si="36"/>
        <v>0.5</v>
      </c>
      <c r="K273" s="2">
        <v>3</v>
      </c>
      <c r="L273" s="20">
        <f t="shared" si="33"/>
        <v>0.3</v>
      </c>
      <c r="M273" s="1">
        <v>10</v>
      </c>
      <c r="N273" s="20">
        <f t="shared" si="34"/>
        <v>0.5</v>
      </c>
    </row>
    <row r="274" spans="1:14" x14ac:dyDescent="0.25">
      <c r="A274" t="s">
        <v>302</v>
      </c>
      <c r="B274" s="15" t="s">
        <v>272</v>
      </c>
      <c r="C274" s="1">
        <v>9</v>
      </c>
      <c r="D274" s="20">
        <f t="shared" si="35"/>
        <v>0.45</v>
      </c>
      <c r="E274" s="2">
        <v>0</v>
      </c>
      <c r="F274" s="22">
        <f t="shared" si="37"/>
        <v>0</v>
      </c>
      <c r="G274" s="1">
        <f t="shared" si="31"/>
        <v>11</v>
      </c>
      <c r="H274" s="20">
        <f t="shared" si="32"/>
        <v>0.55000000000000004</v>
      </c>
      <c r="I274" s="1">
        <v>2</v>
      </c>
      <c r="J274" s="20">
        <f t="shared" si="36"/>
        <v>0.1</v>
      </c>
      <c r="K274" s="2">
        <v>1</v>
      </c>
      <c r="L274" s="20">
        <f t="shared" si="33"/>
        <v>0.5</v>
      </c>
      <c r="M274" s="1">
        <v>18</v>
      </c>
      <c r="N274" s="20">
        <f t="shared" si="34"/>
        <v>0.9</v>
      </c>
    </row>
    <row r="275" spans="1:14" x14ac:dyDescent="0.25">
      <c r="A275" t="s">
        <v>302</v>
      </c>
      <c r="B275" s="15" t="s">
        <v>273</v>
      </c>
      <c r="C275" s="1">
        <v>7</v>
      </c>
      <c r="D275" s="20">
        <f t="shared" si="35"/>
        <v>0.35</v>
      </c>
      <c r="E275" s="2">
        <v>0</v>
      </c>
      <c r="F275" s="22">
        <f t="shared" si="37"/>
        <v>0</v>
      </c>
      <c r="G275" s="1">
        <f t="shared" si="31"/>
        <v>13</v>
      </c>
      <c r="H275" s="20">
        <f t="shared" si="32"/>
        <v>0.65</v>
      </c>
      <c r="I275" s="1">
        <v>13</v>
      </c>
      <c r="J275" s="20">
        <f t="shared" si="36"/>
        <v>0.65</v>
      </c>
      <c r="K275" s="2">
        <v>2</v>
      </c>
      <c r="L275" s="20">
        <f t="shared" si="33"/>
        <v>0.15384615384615385</v>
      </c>
      <c r="M275" s="1">
        <v>7</v>
      </c>
      <c r="N275" s="20">
        <f t="shared" si="34"/>
        <v>0.35</v>
      </c>
    </row>
    <row r="276" spans="1:14" x14ac:dyDescent="0.25">
      <c r="A276" t="s">
        <v>302</v>
      </c>
      <c r="B276" s="15" t="s">
        <v>274</v>
      </c>
      <c r="C276" s="1">
        <v>10</v>
      </c>
      <c r="D276" s="20">
        <f t="shared" si="35"/>
        <v>0.5</v>
      </c>
      <c r="E276" s="2">
        <v>1</v>
      </c>
      <c r="F276" s="22">
        <f t="shared" si="37"/>
        <v>0.1</v>
      </c>
      <c r="G276" s="1">
        <f t="shared" si="31"/>
        <v>10</v>
      </c>
      <c r="H276" s="20">
        <f t="shared" si="32"/>
        <v>0.5</v>
      </c>
      <c r="I276" s="1">
        <v>10</v>
      </c>
      <c r="J276" s="20">
        <f t="shared" si="36"/>
        <v>0.5</v>
      </c>
      <c r="K276" s="2">
        <v>0</v>
      </c>
      <c r="L276" s="20">
        <f t="shared" si="33"/>
        <v>0</v>
      </c>
      <c r="M276" s="1">
        <v>10</v>
      </c>
      <c r="N276" s="20">
        <f t="shared" si="34"/>
        <v>0.5</v>
      </c>
    </row>
    <row r="277" spans="1:14" x14ac:dyDescent="0.25">
      <c r="A277" t="s">
        <v>302</v>
      </c>
      <c r="B277" s="15" t="s">
        <v>275</v>
      </c>
      <c r="C277" s="1">
        <v>4</v>
      </c>
      <c r="D277" s="20">
        <f t="shared" si="35"/>
        <v>0.2</v>
      </c>
      <c r="E277" s="2">
        <v>1</v>
      </c>
      <c r="F277" s="22">
        <f t="shared" si="37"/>
        <v>0.25</v>
      </c>
      <c r="G277" s="1">
        <f t="shared" si="31"/>
        <v>16</v>
      </c>
      <c r="H277" s="20">
        <f t="shared" si="32"/>
        <v>0.8</v>
      </c>
      <c r="I277" s="1">
        <v>10</v>
      </c>
      <c r="J277" s="20">
        <f t="shared" si="36"/>
        <v>0.5</v>
      </c>
      <c r="K277" s="2">
        <v>4</v>
      </c>
      <c r="L277" s="20">
        <f t="shared" si="33"/>
        <v>0.4</v>
      </c>
      <c r="M277" s="1">
        <v>10</v>
      </c>
      <c r="N277" s="20">
        <f t="shared" si="34"/>
        <v>0.5</v>
      </c>
    </row>
    <row r="278" spans="1:14" x14ac:dyDescent="0.25">
      <c r="A278" t="s">
        <v>302</v>
      </c>
      <c r="B278" s="15" t="s">
        <v>276</v>
      </c>
      <c r="C278" s="1">
        <v>0</v>
      </c>
      <c r="D278" s="20">
        <f t="shared" si="35"/>
        <v>0</v>
      </c>
      <c r="E278" s="2">
        <v>0</v>
      </c>
      <c r="F278" s="21">
        <v>0</v>
      </c>
      <c r="G278" s="1">
        <f t="shared" si="31"/>
        <v>20</v>
      </c>
      <c r="H278" s="20">
        <f t="shared" si="32"/>
        <v>1</v>
      </c>
      <c r="I278" s="1">
        <v>0</v>
      </c>
      <c r="J278" s="20">
        <f t="shared" si="36"/>
        <v>0</v>
      </c>
      <c r="K278" s="2">
        <v>0</v>
      </c>
      <c r="L278" s="20">
        <v>0</v>
      </c>
      <c r="M278" s="1">
        <v>20</v>
      </c>
      <c r="N278" s="20">
        <f t="shared" si="34"/>
        <v>1</v>
      </c>
    </row>
    <row r="279" spans="1:14" x14ac:dyDescent="0.25">
      <c r="A279" t="s">
        <v>302</v>
      </c>
      <c r="B279" s="15" t="s">
        <v>277</v>
      </c>
      <c r="C279" s="1">
        <v>0</v>
      </c>
      <c r="D279" s="20">
        <f t="shared" si="35"/>
        <v>0</v>
      </c>
      <c r="E279" s="2">
        <v>0</v>
      </c>
      <c r="F279" s="21">
        <v>0</v>
      </c>
      <c r="G279" s="1">
        <f t="shared" si="31"/>
        <v>20</v>
      </c>
      <c r="H279" s="20">
        <f t="shared" si="32"/>
        <v>1</v>
      </c>
      <c r="I279" s="1">
        <v>0</v>
      </c>
      <c r="J279" s="20">
        <f t="shared" si="36"/>
        <v>0</v>
      </c>
      <c r="K279" s="2">
        <v>0</v>
      </c>
      <c r="L279" s="20">
        <v>0</v>
      </c>
      <c r="M279" s="1">
        <v>20</v>
      </c>
      <c r="N279" s="20">
        <f t="shared" si="34"/>
        <v>1</v>
      </c>
    </row>
    <row r="280" spans="1:14" x14ac:dyDescent="0.25">
      <c r="A280" t="s">
        <v>302</v>
      </c>
      <c r="B280" s="15" t="s">
        <v>278</v>
      </c>
      <c r="C280" s="6">
        <v>1</v>
      </c>
      <c r="D280" s="21">
        <f t="shared" si="35"/>
        <v>0.05</v>
      </c>
      <c r="E280" s="7">
        <v>1</v>
      </c>
      <c r="F280" s="21">
        <f>E280/C280</f>
        <v>1</v>
      </c>
      <c r="G280" s="1">
        <f t="shared" si="31"/>
        <v>19</v>
      </c>
      <c r="H280" s="20">
        <f t="shared" si="32"/>
        <v>0.95</v>
      </c>
      <c r="I280" s="6">
        <v>3</v>
      </c>
      <c r="J280" s="21">
        <f t="shared" si="36"/>
        <v>0.15</v>
      </c>
      <c r="K280" s="7">
        <v>0</v>
      </c>
      <c r="L280" s="20">
        <f t="shared" si="33"/>
        <v>0</v>
      </c>
      <c r="M280" s="1">
        <v>17</v>
      </c>
      <c r="N280" s="20">
        <f t="shared" si="34"/>
        <v>0.85</v>
      </c>
    </row>
    <row r="281" spans="1:14" x14ac:dyDescent="0.25">
      <c r="A281" t="s">
        <v>302</v>
      </c>
      <c r="B281" s="15" t="s">
        <v>279</v>
      </c>
      <c r="C281" s="1">
        <v>3</v>
      </c>
      <c r="D281" s="20">
        <f t="shared" si="35"/>
        <v>0.15</v>
      </c>
      <c r="E281" s="2">
        <v>0</v>
      </c>
      <c r="F281" s="22">
        <f t="shared" si="37"/>
        <v>0</v>
      </c>
      <c r="G281" s="1">
        <f t="shared" si="31"/>
        <v>17</v>
      </c>
      <c r="H281" s="20">
        <f t="shared" si="32"/>
        <v>0.85</v>
      </c>
      <c r="I281" s="1">
        <v>4</v>
      </c>
      <c r="J281" s="20">
        <f t="shared" si="36"/>
        <v>0.2</v>
      </c>
      <c r="K281" s="2">
        <v>0</v>
      </c>
      <c r="L281" s="20">
        <f t="shared" si="33"/>
        <v>0</v>
      </c>
      <c r="M281" s="1">
        <v>16</v>
      </c>
      <c r="N281" s="20">
        <f t="shared" si="34"/>
        <v>0.8</v>
      </c>
    </row>
    <row r="282" spans="1:14" x14ac:dyDescent="0.25">
      <c r="A282" t="s">
        <v>302</v>
      </c>
      <c r="B282" s="15" t="s">
        <v>280</v>
      </c>
      <c r="C282" s="1">
        <v>8</v>
      </c>
      <c r="D282" s="20">
        <f t="shared" si="35"/>
        <v>0.4</v>
      </c>
      <c r="E282" s="2">
        <v>0</v>
      </c>
      <c r="F282" s="22">
        <f t="shared" si="37"/>
        <v>0</v>
      </c>
      <c r="G282" s="1">
        <f t="shared" si="31"/>
        <v>12</v>
      </c>
      <c r="H282" s="20">
        <f t="shared" si="32"/>
        <v>0.6</v>
      </c>
      <c r="I282" s="1">
        <v>1</v>
      </c>
      <c r="J282" s="20">
        <f t="shared" si="36"/>
        <v>0.05</v>
      </c>
      <c r="K282" s="2">
        <v>0</v>
      </c>
      <c r="L282" s="20">
        <f t="shared" si="33"/>
        <v>0</v>
      </c>
      <c r="M282" s="1">
        <v>19</v>
      </c>
      <c r="N282" s="20">
        <f t="shared" si="34"/>
        <v>0.95</v>
      </c>
    </row>
    <row r="283" spans="1:14" x14ac:dyDescent="0.25">
      <c r="A283" t="s">
        <v>302</v>
      </c>
      <c r="B283" s="15" t="s">
        <v>281</v>
      </c>
      <c r="C283" s="1">
        <v>2</v>
      </c>
      <c r="D283" s="20">
        <f t="shared" si="35"/>
        <v>0.1</v>
      </c>
      <c r="E283" s="2">
        <v>0</v>
      </c>
      <c r="F283" s="22">
        <f t="shared" si="37"/>
        <v>0</v>
      </c>
      <c r="G283" s="1">
        <f t="shared" si="31"/>
        <v>18</v>
      </c>
      <c r="H283" s="20">
        <f t="shared" si="32"/>
        <v>0.9</v>
      </c>
      <c r="I283" s="1">
        <v>2</v>
      </c>
      <c r="J283" s="20">
        <f t="shared" si="36"/>
        <v>0.1</v>
      </c>
      <c r="K283" s="2">
        <v>0</v>
      </c>
      <c r="L283" s="20">
        <f t="shared" si="33"/>
        <v>0</v>
      </c>
      <c r="M283" s="1">
        <v>18</v>
      </c>
      <c r="N283" s="20">
        <f t="shared" si="34"/>
        <v>0.9</v>
      </c>
    </row>
    <row r="284" spans="1:14" x14ac:dyDescent="0.25">
      <c r="A284" t="s">
        <v>302</v>
      </c>
      <c r="B284" s="15" t="s">
        <v>282</v>
      </c>
      <c r="C284" s="1">
        <v>3</v>
      </c>
      <c r="D284" s="20">
        <f t="shared" si="35"/>
        <v>0.15</v>
      </c>
      <c r="E284" s="2">
        <v>2</v>
      </c>
      <c r="F284" s="22">
        <f t="shared" si="37"/>
        <v>0.66666666666666663</v>
      </c>
      <c r="G284" s="1">
        <f t="shared" si="31"/>
        <v>17</v>
      </c>
      <c r="H284" s="20">
        <f t="shared" si="32"/>
        <v>0.85</v>
      </c>
      <c r="I284" s="1">
        <v>1</v>
      </c>
      <c r="J284" s="20">
        <f t="shared" si="36"/>
        <v>0.05</v>
      </c>
      <c r="K284" s="2">
        <v>1</v>
      </c>
      <c r="L284" s="20">
        <f t="shared" si="33"/>
        <v>1</v>
      </c>
      <c r="M284" s="1">
        <v>19</v>
      </c>
      <c r="N284" s="20">
        <f t="shared" si="34"/>
        <v>0.95</v>
      </c>
    </row>
    <row r="285" spans="1:14" x14ac:dyDescent="0.25">
      <c r="A285" t="s">
        <v>302</v>
      </c>
      <c r="B285" s="15" t="s">
        <v>283</v>
      </c>
      <c r="C285" s="1">
        <v>8</v>
      </c>
      <c r="D285" s="20">
        <f t="shared" si="35"/>
        <v>0.4</v>
      </c>
      <c r="E285" s="2">
        <v>1</v>
      </c>
      <c r="F285" s="22">
        <f t="shared" si="37"/>
        <v>0.125</v>
      </c>
      <c r="G285" s="1">
        <f t="shared" si="31"/>
        <v>12</v>
      </c>
      <c r="H285" s="20">
        <f t="shared" si="32"/>
        <v>0.6</v>
      </c>
      <c r="I285" s="1">
        <v>2</v>
      </c>
      <c r="J285" s="20">
        <f t="shared" si="36"/>
        <v>0.1</v>
      </c>
      <c r="K285" s="2">
        <v>1</v>
      </c>
      <c r="L285" s="20">
        <f t="shared" si="33"/>
        <v>0.5</v>
      </c>
      <c r="M285" s="1">
        <v>18</v>
      </c>
      <c r="N285" s="20">
        <f t="shared" si="34"/>
        <v>0.9</v>
      </c>
    </row>
    <row r="286" spans="1:14" x14ac:dyDescent="0.25">
      <c r="A286" t="s">
        <v>302</v>
      </c>
      <c r="B286" s="15" t="s">
        <v>284</v>
      </c>
      <c r="C286" s="1">
        <v>7</v>
      </c>
      <c r="D286" s="20">
        <f t="shared" si="35"/>
        <v>0.35</v>
      </c>
      <c r="E286" s="2">
        <v>0</v>
      </c>
      <c r="F286" s="22">
        <f t="shared" si="37"/>
        <v>0</v>
      </c>
      <c r="G286" s="1">
        <f t="shared" si="31"/>
        <v>13</v>
      </c>
      <c r="H286" s="20">
        <f t="shared" si="32"/>
        <v>0.65</v>
      </c>
      <c r="I286" s="1">
        <v>4</v>
      </c>
      <c r="J286" s="20">
        <f t="shared" si="36"/>
        <v>0.2</v>
      </c>
      <c r="K286" s="2">
        <v>0</v>
      </c>
      <c r="L286" s="20">
        <f t="shared" si="33"/>
        <v>0</v>
      </c>
      <c r="M286" s="1">
        <v>16</v>
      </c>
      <c r="N286" s="20">
        <f t="shared" si="34"/>
        <v>0.8</v>
      </c>
    </row>
    <row r="287" spans="1:14" x14ac:dyDescent="0.25">
      <c r="A287" t="s">
        <v>302</v>
      </c>
      <c r="B287" s="15" t="s">
        <v>285</v>
      </c>
      <c r="C287" s="1">
        <v>7</v>
      </c>
      <c r="D287" s="20">
        <f t="shared" si="35"/>
        <v>0.35</v>
      </c>
      <c r="E287" s="2">
        <v>1</v>
      </c>
      <c r="F287" s="22">
        <f t="shared" si="37"/>
        <v>0.14285714285714285</v>
      </c>
      <c r="G287" s="1">
        <f t="shared" si="31"/>
        <v>13</v>
      </c>
      <c r="H287" s="20">
        <f t="shared" si="32"/>
        <v>0.65</v>
      </c>
      <c r="I287" s="1">
        <v>5</v>
      </c>
      <c r="J287" s="20">
        <f t="shared" si="36"/>
        <v>0.25</v>
      </c>
      <c r="K287" s="2">
        <v>0</v>
      </c>
      <c r="L287" s="20">
        <f t="shared" si="33"/>
        <v>0</v>
      </c>
      <c r="M287" s="1">
        <v>15</v>
      </c>
      <c r="N287" s="20">
        <f t="shared" si="34"/>
        <v>0.75</v>
      </c>
    </row>
    <row r="288" spans="1:14" x14ac:dyDescent="0.25">
      <c r="A288" t="s">
        <v>302</v>
      </c>
      <c r="B288" s="15" t="s">
        <v>286</v>
      </c>
      <c r="C288" s="1">
        <v>0</v>
      </c>
      <c r="D288" s="20">
        <f t="shared" si="35"/>
        <v>0</v>
      </c>
      <c r="E288" s="2">
        <v>0</v>
      </c>
      <c r="F288" s="21">
        <v>0</v>
      </c>
      <c r="G288" s="1">
        <f t="shared" si="31"/>
        <v>20</v>
      </c>
      <c r="H288" s="20">
        <f t="shared" si="32"/>
        <v>1</v>
      </c>
      <c r="I288" s="1">
        <v>0</v>
      </c>
      <c r="J288" s="20">
        <f t="shared" si="36"/>
        <v>0</v>
      </c>
      <c r="K288" s="2">
        <v>0</v>
      </c>
      <c r="L288" s="20">
        <v>0</v>
      </c>
      <c r="M288" s="1">
        <v>20</v>
      </c>
      <c r="N288" s="20">
        <f t="shared" si="34"/>
        <v>1</v>
      </c>
    </row>
    <row r="289" spans="1:14" x14ac:dyDescent="0.25">
      <c r="A289" t="s">
        <v>302</v>
      </c>
      <c r="B289" s="15" t="s">
        <v>287</v>
      </c>
      <c r="C289" s="1">
        <v>3</v>
      </c>
      <c r="D289" s="20">
        <f t="shared" si="35"/>
        <v>0.15</v>
      </c>
      <c r="E289" s="2">
        <v>0</v>
      </c>
      <c r="F289" s="22">
        <f t="shared" si="37"/>
        <v>0</v>
      </c>
      <c r="G289" s="1">
        <f t="shared" si="31"/>
        <v>17</v>
      </c>
      <c r="H289" s="20">
        <f t="shared" si="32"/>
        <v>0.85</v>
      </c>
      <c r="I289" s="1">
        <v>1</v>
      </c>
      <c r="J289" s="20">
        <f t="shared" si="36"/>
        <v>0.05</v>
      </c>
      <c r="K289" s="2">
        <v>0</v>
      </c>
      <c r="L289" s="20">
        <f t="shared" si="33"/>
        <v>0</v>
      </c>
      <c r="M289" s="1">
        <v>19</v>
      </c>
      <c r="N289" s="20">
        <f t="shared" si="34"/>
        <v>0.95</v>
      </c>
    </row>
    <row r="290" spans="1:14" x14ac:dyDescent="0.25">
      <c r="A290" t="s">
        <v>302</v>
      </c>
      <c r="B290" s="15" t="s">
        <v>288</v>
      </c>
      <c r="C290" s="1">
        <v>10</v>
      </c>
      <c r="D290" s="20">
        <f t="shared" si="35"/>
        <v>0.5</v>
      </c>
      <c r="E290" s="2">
        <v>0</v>
      </c>
      <c r="F290" s="22">
        <f t="shared" si="37"/>
        <v>0</v>
      </c>
      <c r="G290" s="1">
        <f t="shared" si="31"/>
        <v>10</v>
      </c>
      <c r="H290" s="20">
        <f t="shared" si="32"/>
        <v>0.5</v>
      </c>
      <c r="I290" s="1">
        <v>2</v>
      </c>
      <c r="J290" s="20">
        <f t="shared" si="36"/>
        <v>0.1</v>
      </c>
      <c r="K290" s="2">
        <v>0</v>
      </c>
      <c r="L290" s="20">
        <f t="shared" si="33"/>
        <v>0</v>
      </c>
      <c r="M290" s="1">
        <v>18</v>
      </c>
      <c r="N290" s="20">
        <f t="shared" si="34"/>
        <v>0.9</v>
      </c>
    </row>
    <row r="291" spans="1:14" x14ac:dyDescent="0.25">
      <c r="A291" t="s">
        <v>302</v>
      </c>
      <c r="B291" s="15" t="s">
        <v>289</v>
      </c>
      <c r="C291" s="1">
        <v>15</v>
      </c>
      <c r="D291" s="20">
        <f t="shared" si="35"/>
        <v>0.75</v>
      </c>
      <c r="E291" s="2">
        <v>0</v>
      </c>
      <c r="F291" s="20">
        <f t="shared" si="37"/>
        <v>0</v>
      </c>
      <c r="G291" s="1">
        <f t="shared" si="31"/>
        <v>5</v>
      </c>
      <c r="H291" s="20">
        <f t="shared" si="32"/>
        <v>0.25</v>
      </c>
      <c r="I291" s="1">
        <v>2</v>
      </c>
      <c r="J291" s="20">
        <f t="shared" si="36"/>
        <v>0.1</v>
      </c>
      <c r="K291" s="2">
        <v>0</v>
      </c>
      <c r="L291" s="20">
        <f t="shared" si="33"/>
        <v>0</v>
      </c>
      <c r="M291" s="1">
        <v>18</v>
      </c>
      <c r="N291" s="20">
        <f t="shared" si="34"/>
        <v>0.9</v>
      </c>
    </row>
    <row r="292" spans="1:14" x14ac:dyDescent="0.25">
      <c r="A292" t="s">
        <v>302</v>
      </c>
      <c r="B292" s="15" t="s">
        <v>290</v>
      </c>
      <c r="C292" s="1">
        <v>6</v>
      </c>
      <c r="D292" s="20">
        <f t="shared" si="35"/>
        <v>0.3</v>
      </c>
      <c r="E292" s="2">
        <v>0</v>
      </c>
      <c r="F292" s="20">
        <f t="shared" si="37"/>
        <v>0</v>
      </c>
      <c r="G292" s="1">
        <f t="shared" si="31"/>
        <v>14</v>
      </c>
      <c r="H292" s="20">
        <f t="shared" si="32"/>
        <v>0.7</v>
      </c>
      <c r="I292" s="1">
        <v>1</v>
      </c>
      <c r="J292" s="20">
        <f t="shared" si="36"/>
        <v>0.05</v>
      </c>
      <c r="K292" s="2">
        <v>0</v>
      </c>
      <c r="L292" s="20">
        <f t="shared" si="33"/>
        <v>0</v>
      </c>
      <c r="M292" s="1">
        <v>19</v>
      </c>
      <c r="N292" s="20">
        <f t="shared" si="34"/>
        <v>0.95</v>
      </c>
    </row>
    <row r="293" spans="1:14" x14ac:dyDescent="0.25">
      <c r="C293">
        <f>SUM(C3:C292)</f>
        <v>2069</v>
      </c>
      <c r="D293">
        <f t="shared" ref="D293:N293" si="38">SUM(D3:D292)</f>
        <v>103.44999999999995</v>
      </c>
      <c r="E293">
        <f t="shared" si="38"/>
        <v>233</v>
      </c>
      <c r="F293">
        <f t="shared" si="38"/>
        <v>29.162042060107076</v>
      </c>
      <c r="G293">
        <f t="shared" si="38"/>
        <v>3731</v>
      </c>
      <c r="H293">
        <f t="shared" si="38"/>
        <v>186.54999999999998</v>
      </c>
      <c r="I293">
        <f t="shared" si="38"/>
        <v>1583</v>
      </c>
      <c r="J293">
        <f t="shared" si="38"/>
        <v>79.14999999999992</v>
      </c>
      <c r="K293">
        <f t="shared" si="38"/>
        <v>275</v>
      </c>
      <c r="L293">
        <f t="shared" si="38"/>
        <v>58.508194583194623</v>
      </c>
      <c r="M293">
        <f t="shared" si="38"/>
        <v>4217</v>
      </c>
      <c r="N293">
        <f t="shared" si="38"/>
        <v>210.8499999999998</v>
      </c>
    </row>
  </sheetData>
  <mergeCells count="3">
    <mergeCell ref="C1:H1"/>
    <mergeCell ref="I1:N1"/>
    <mergeCell ref="B1:B2"/>
  </mergeCells>
  <conditionalFormatting sqref="B3:B291">
    <cfRule type="duplicateValues" dxfId="2" priority="3"/>
  </conditionalFormatting>
  <conditionalFormatting sqref="E73">
    <cfRule type="duplicateValues" dxfId="1" priority="2"/>
  </conditionalFormatting>
  <conditionalFormatting sqref="K7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PRESENCIA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Antes Microsoft ahora Enrique :)</dc:creator>
  <cp:lastModifiedBy>Enrique Orduña Malea</cp:lastModifiedBy>
  <dcterms:created xsi:type="dcterms:W3CDTF">2019-03-27T18:03:38Z</dcterms:created>
  <dcterms:modified xsi:type="dcterms:W3CDTF">2020-03-11T12:52:45Z</dcterms:modified>
</cp:coreProperties>
</file>