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8915" windowHeight="850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Hoja1!$A$1:$E$34,Hoja1!#REF!</definedName>
  </definedNames>
  <calcPr calcId="125725"/>
</workbook>
</file>

<file path=xl/calcChain.xml><?xml version="1.0" encoding="utf-8"?>
<calcChain xmlns="http://schemas.openxmlformats.org/spreadsheetml/2006/main">
  <c r="L185" i="1"/>
  <c r="L184"/>
  <c r="L183"/>
  <c r="L182"/>
  <c r="L181"/>
  <c r="L213"/>
  <c r="L212"/>
  <c r="L176"/>
  <c r="L172"/>
  <c r="L179"/>
  <c r="L174"/>
  <c r="L178"/>
  <c r="L173"/>
  <c r="L177"/>
  <c r="L171"/>
  <c r="L102"/>
  <c r="L235"/>
  <c r="L234"/>
  <c r="L233"/>
  <c r="L239"/>
  <c r="L238"/>
  <c r="L237"/>
  <c r="L236"/>
  <c r="L231"/>
  <c r="L229"/>
  <c r="L224"/>
  <c r="L217"/>
  <c r="L227"/>
  <c r="L226"/>
  <c r="L225"/>
  <c r="L223"/>
  <c r="L222"/>
  <c r="L194"/>
  <c r="L190"/>
  <c r="L209"/>
  <c r="L167"/>
  <c r="L165"/>
  <c r="L158"/>
  <c r="L154"/>
  <c r="L149"/>
  <c r="L136"/>
  <c r="L129"/>
  <c r="L122"/>
  <c r="L118"/>
  <c r="L85"/>
  <c r="L79"/>
  <c r="L73"/>
  <c r="L68"/>
  <c r="L63"/>
  <c r="L57"/>
  <c r="L51"/>
  <c r="L44"/>
  <c r="L39"/>
  <c r="L33"/>
  <c r="L24"/>
  <c r="L72"/>
  <c r="L6"/>
  <c r="L100"/>
  <c r="L249"/>
  <c r="L248"/>
  <c r="L247"/>
  <c r="L246"/>
  <c r="L240"/>
  <c r="L220"/>
  <c r="L219"/>
  <c r="L218"/>
  <c r="L216"/>
  <c r="L215"/>
  <c r="L205"/>
  <c r="L204"/>
  <c r="L203"/>
  <c r="L202"/>
  <c r="L201"/>
  <c r="L200"/>
  <c r="L198"/>
  <c r="L196"/>
  <c r="L195"/>
  <c r="L193"/>
  <c r="L191"/>
  <c r="L189"/>
  <c r="L211"/>
  <c r="L210"/>
  <c r="L208"/>
  <c r="L169"/>
  <c r="L168"/>
  <c r="L166"/>
  <c r="L162"/>
  <c r="L161"/>
  <c r="L160"/>
  <c r="L159"/>
  <c r="L156"/>
  <c r="L155"/>
  <c r="L153"/>
  <c r="L151"/>
  <c r="L150"/>
  <c r="L148"/>
  <c r="L145"/>
  <c r="L144"/>
  <c r="L143"/>
  <c r="L142"/>
  <c r="L141"/>
  <c r="L139"/>
  <c r="L138"/>
  <c r="L137"/>
  <c r="L135"/>
  <c r="L134"/>
  <c r="L132"/>
  <c r="L131"/>
  <c r="L130"/>
  <c r="L128"/>
  <c r="L127"/>
  <c r="L124"/>
  <c r="L123"/>
  <c r="L121"/>
  <c r="L119"/>
  <c r="L117"/>
  <c r="L115"/>
  <c r="L114"/>
  <c r="L112"/>
  <c r="L111"/>
  <c r="L110"/>
  <c r="L109"/>
  <c r="L106"/>
  <c r="L105"/>
  <c r="L104"/>
  <c r="L103"/>
  <c r="L99"/>
  <c r="L98"/>
  <c r="L97"/>
  <c r="L96"/>
  <c r="L94"/>
  <c r="L93"/>
  <c r="L92"/>
  <c r="L91"/>
  <c r="L90"/>
  <c r="L88"/>
  <c r="L87"/>
  <c r="L86"/>
  <c r="L83"/>
  <c r="L82"/>
  <c r="L81"/>
  <c r="L80"/>
  <c r="L78"/>
  <c r="L76"/>
  <c r="L75"/>
  <c r="L74"/>
  <c r="L70"/>
  <c r="L69"/>
  <c r="L66"/>
  <c r="L65"/>
  <c r="L64"/>
  <c r="L40"/>
  <c r="L41"/>
  <c r="L42"/>
  <c r="L45"/>
  <c r="L46"/>
  <c r="L47"/>
  <c r="L48"/>
  <c r="L50"/>
  <c r="L52"/>
  <c r="L53"/>
  <c r="L55"/>
  <c r="L58"/>
  <c r="L59"/>
  <c r="L60"/>
  <c r="L38"/>
  <c r="L28"/>
  <c r="L29"/>
  <c r="L30"/>
  <c r="L31"/>
  <c r="L32"/>
  <c r="L34"/>
  <c r="L18"/>
  <c r="L19"/>
  <c r="L20"/>
  <c r="L21"/>
  <c r="L22"/>
  <c r="L23"/>
  <c r="L25"/>
  <c r="L26"/>
  <c r="L9"/>
  <c r="L10"/>
  <c r="L11"/>
  <c r="L12"/>
  <c r="L13"/>
  <c r="L14"/>
  <c r="L15"/>
  <c r="L16"/>
  <c r="L8"/>
  <c r="L250" l="1"/>
</calcChain>
</file>

<file path=xl/sharedStrings.xml><?xml version="1.0" encoding="utf-8"?>
<sst xmlns="http://schemas.openxmlformats.org/spreadsheetml/2006/main" count="1219" uniqueCount="175">
  <si>
    <t>TASK</t>
  </si>
  <si>
    <t>CODE</t>
  </si>
  <si>
    <t>Previous actions</t>
  </si>
  <si>
    <t>WHO?</t>
  </si>
  <si>
    <t>Equipment</t>
  </si>
  <si>
    <t>Excavation for gym's sewerage</t>
  </si>
  <si>
    <t>F.01</t>
  </si>
  <si>
    <t>F.02</t>
  </si>
  <si>
    <t>F.03</t>
  </si>
  <si>
    <t>Gym's foundation</t>
  </si>
  <si>
    <t>Concrete placing/Vibration</t>
  </si>
  <si>
    <t>F.04</t>
  </si>
  <si>
    <t>F.05</t>
  </si>
  <si>
    <t>Placement of foundation armor</t>
  </si>
  <si>
    <t>F.06</t>
  </si>
  <si>
    <t>Fencing and signaling the site</t>
  </si>
  <si>
    <t>F.07</t>
  </si>
  <si>
    <t>F.08</t>
  </si>
  <si>
    <t>Vertical elements</t>
  </si>
  <si>
    <t>F.09</t>
  </si>
  <si>
    <t>Excavation for theater's sewerage</t>
  </si>
  <si>
    <t>Theater building foundation</t>
  </si>
  <si>
    <t>Placement of armor</t>
  </si>
  <si>
    <t>Placement of formwork</t>
  </si>
  <si>
    <t>Brick walls in classes</t>
  </si>
  <si>
    <t>Concrete pillars in theater</t>
  </si>
  <si>
    <t>Concrete walls in theater Zone 7-8</t>
  </si>
  <si>
    <t>Concrete walls in theater Zone 10-11</t>
  </si>
  <si>
    <t>Placement of formwork and struts</t>
  </si>
  <si>
    <t>Gym's structure</t>
  </si>
  <si>
    <t>Concrete beams</t>
  </si>
  <si>
    <t>Concrete pillars 2nd level</t>
  </si>
  <si>
    <t>Placement of gym's metallic beams</t>
  </si>
  <si>
    <t>Gym's roof metallic elements placement</t>
  </si>
  <si>
    <t>Gym's roof</t>
  </si>
  <si>
    <t>Horizontal elements</t>
  </si>
  <si>
    <t>1st floor in gym</t>
  </si>
  <si>
    <t>Brick walls between gym pillars in 2nd level</t>
  </si>
  <si>
    <t>Theater vertical elements (1st floor)</t>
  </si>
  <si>
    <t>Classes roof (except 2, for tower crane disassembly)</t>
  </si>
  <si>
    <t>Gym's stairs</t>
  </si>
  <si>
    <t>Scaffold installation</t>
  </si>
  <si>
    <t>Inside formwork's placement</t>
  </si>
  <si>
    <t>Outside formwork's placement</t>
  </si>
  <si>
    <t>Demolition</t>
  </si>
  <si>
    <t>Ordinary pawn in construction</t>
  </si>
  <si>
    <t>Demolition of the existent building and debris transport</t>
  </si>
  <si>
    <t>Excavation in gym zone</t>
  </si>
  <si>
    <t>Gym's sewerage installation</t>
  </si>
  <si>
    <t>Placement of insulation (12 cm.)</t>
  </si>
  <si>
    <t>Theater sewerage installation</t>
  </si>
  <si>
    <t>Party walls in gym's zone</t>
  </si>
  <si>
    <t>Placement of insulation in existent walls as lost formwork</t>
  </si>
  <si>
    <t>Placement of external formwork</t>
  </si>
  <si>
    <t>Take away formwork</t>
  </si>
  <si>
    <t>Gym's dressing room's wall (concrete bricks)</t>
  </si>
  <si>
    <t>Theater's concrete beam</t>
  </si>
  <si>
    <t>Elevator stairs (until 1st floor)</t>
  </si>
  <si>
    <t>Placement of prefabricated slabs and struts</t>
  </si>
  <si>
    <t>Placement of concrete in slab joints</t>
  </si>
  <si>
    <t>Theater's 1st floor</t>
  </si>
  <si>
    <t>Concrete walls zone 7-8</t>
  </si>
  <si>
    <t>Concrete walls zone 10-11</t>
  </si>
  <si>
    <t>Technical room floor (over WC)</t>
  </si>
  <si>
    <t>Elevator stairs (until 2nd floor)</t>
  </si>
  <si>
    <t>Placement of prefabricated slabs and struts (class 2)</t>
  </si>
  <si>
    <t>Placement of armor (class 2)</t>
  </si>
  <si>
    <t>Placement of concrete in slab joints (class 2)</t>
  </si>
  <si>
    <t>Placement of vapour barrier</t>
  </si>
  <si>
    <t>Slope formation</t>
  </si>
  <si>
    <t>Placement of insulation</t>
  </si>
  <si>
    <t>Placement of EPDM</t>
  </si>
  <si>
    <t>Placement of adjustable supports</t>
  </si>
  <si>
    <t>Placement of tiles</t>
  </si>
  <si>
    <t>Perimetral concrete beam</t>
  </si>
  <si>
    <t>Scaffold instalation</t>
  </si>
  <si>
    <t>Theater floor</t>
  </si>
  <si>
    <t>Theater stairs</t>
  </si>
  <si>
    <t>Theater roof</t>
  </si>
  <si>
    <t>F.10</t>
  </si>
  <si>
    <t>Theater horizontal elements (1st to 2nd floor)</t>
  </si>
  <si>
    <t>F.11</t>
  </si>
  <si>
    <t>Theater vertical elements (2nd floor)</t>
  </si>
  <si>
    <t>F.12</t>
  </si>
  <si>
    <t>Classes' elements</t>
  </si>
  <si>
    <t>F.13</t>
  </si>
  <si>
    <t>Theater elements</t>
  </si>
  <si>
    <t>Backhoe</t>
  </si>
  <si>
    <t>----</t>
  </si>
  <si>
    <t>1st official and ordinary pawn in construction</t>
  </si>
  <si>
    <t>1st official and ordinary pawn in construction, 1st official in plumber</t>
  </si>
  <si>
    <t>1st official and specializated pawn in construction</t>
  </si>
  <si>
    <t>Official and ordinary armor assembler</t>
  </si>
  <si>
    <t>Subcontractor</t>
  </si>
  <si>
    <t>Crane</t>
  </si>
  <si>
    <t>Backhoe, truck</t>
  </si>
  <si>
    <t>Official and 3 ordinary armor assembler</t>
  </si>
  <si>
    <t>1st official and 2 ordinary pawn in construction</t>
  </si>
  <si>
    <t>Official and ordinary pawn in construction</t>
  </si>
  <si>
    <t>Mixer truck, vibrator</t>
  </si>
  <si>
    <t>Classes foundation</t>
  </si>
  <si>
    <t>Excavation in classes</t>
  </si>
  <si>
    <t>Excavation for classes sewerage</t>
  </si>
  <si>
    <t>Classes' sewerage installation</t>
  </si>
  <si>
    <t>Placement of lean concrete</t>
  </si>
  <si>
    <t>1st official and 5 specializated pawn in construction</t>
  </si>
  <si>
    <t>1st official and 2 specializated pawn in construction</t>
  </si>
  <si>
    <t>1st official and 3 specializated pawn in construction</t>
  </si>
  <si>
    <t>Manlift</t>
  </si>
  <si>
    <t>1st official and 2 specialist in iron</t>
  </si>
  <si>
    <t>Mixer truck, vibrator, crane</t>
  </si>
  <si>
    <t>Blowtorch</t>
  </si>
  <si>
    <t>Placement of grave</t>
  </si>
  <si>
    <t>Classes roof in class 2</t>
  </si>
  <si>
    <t>Terrace construction</t>
  </si>
  <si>
    <t>Stairs to terrace</t>
  </si>
  <si>
    <t>Placement of prefabricated pillars</t>
  </si>
  <si>
    <t>Prefabricated concrete pillars in playground</t>
  </si>
  <si>
    <t>Placement of armor for foundation</t>
  </si>
  <si>
    <t>Self erecting tower crane installation (in playground)</t>
  </si>
  <si>
    <t>Steps construction</t>
  </si>
  <si>
    <t>Move crane to the street</t>
  </si>
  <si>
    <t>Placement of insulation in classes</t>
  </si>
  <si>
    <t>Placement of acoustical panels in theater walls</t>
  </si>
  <si>
    <t>F.14</t>
  </si>
  <si>
    <t>Comfort installation</t>
  </si>
  <si>
    <t>Mixer truck</t>
  </si>
  <si>
    <t>Fill the hole in borders with ground</t>
  </si>
  <si>
    <t>1st official and 1 ordinary pawn in construction</t>
  </si>
  <si>
    <t>Excavation in theater's place</t>
  </si>
  <si>
    <t>Take away external formwork</t>
  </si>
  <si>
    <t>Party walls in classes' zone (until 1st floor)</t>
  </si>
  <si>
    <t>Party walls in theater's zone (until 2nd floor)</t>
  </si>
  <si>
    <t>Efficiency</t>
  </si>
  <si>
    <t>Duration</t>
  </si>
  <si>
    <t>15 days</t>
  </si>
  <si>
    <t>Amount</t>
  </si>
  <si>
    <t>Placement of insulation as lost formwork in borders</t>
  </si>
  <si>
    <t>2 ordinary pawn</t>
  </si>
  <si>
    <t>Placement of prefabricated stairs' slabs with struts</t>
  </si>
  <si>
    <t>Official, an especializated pawn and an ordinary pawn in construction</t>
  </si>
  <si>
    <t>Placement of prefabricated stairs slabs with struts</t>
  </si>
  <si>
    <t>1 ordinary pawn in construction</t>
  </si>
  <si>
    <t>Placement of prefabricated slabs with struts</t>
  </si>
  <si>
    <t>h/m3</t>
  </si>
  <si>
    <t>m3</t>
  </si>
  <si>
    <t>h/m</t>
  </si>
  <si>
    <t>h/m2</t>
  </si>
  <si>
    <t>m</t>
  </si>
  <si>
    <t>m2</t>
  </si>
  <si>
    <t>h</t>
  </si>
  <si>
    <t>h/u</t>
  </si>
  <si>
    <t>u</t>
  </si>
  <si>
    <t>Concrete pillars 1st level</t>
  </si>
  <si>
    <t>Party walls in theater's zone (until roof)</t>
  </si>
  <si>
    <t>Brick wall in theater's groundfloor</t>
  </si>
  <si>
    <t>Official and 2 ordinary armor assembler</t>
  </si>
  <si>
    <t>h/kg</t>
  </si>
  <si>
    <t>kg</t>
  </si>
  <si>
    <t>Theater wall 1st part</t>
  </si>
  <si>
    <t>Theater wall 2nd part</t>
  </si>
  <si>
    <t>Placement prefabricated slabs with struts</t>
  </si>
  <si>
    <t>Placement of insulation in gym</t>
  </si>
  <si>
    <t>Placement of insulation in theater</t>
  </si>
  <si>
    <t>TOTAL</t>
  </si>
  <si>
    <t>H</t>
  </si>
  <si>
    <t>Podium level</t>
  </si>
  <si>
    <t>Concrete walls in elevator shaft</t>
  </si>
  <si>
    <t>Engine room floor</t>
  </si>
  <si>
    <t>Elevator stairs (until engine room)</t>
  </si>
  <si>
    <t>Instalation of main structure in classes wall</t>
  </si>
  <si>
    <t>Instalation of main structure in theater wall</t>
  </si>
  <si>
    <t>Elevator shaft roof</t>
  </si>
  <si>
    <t>Glass walls</t>
  </si>
  <si>
    <t>Removal of the crane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</si>
</sst>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0" fillId="2" borderId="0" xfId="0" applyFill="1"/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" xfId="0" applyFont="1" applyFill="1" applyBorder="1" applyAlignment="1"/>
    <xf numFmtId="0" fontId="0" fillId="0" borderId="0" xfId="0" applyAlignment="1"/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1" fillId="2" borderId="0" xfId="0" applyFont="1" applyFill="1"/>
    <xf numFmtId="0" fontId="0" fillId="2" borderId="3" xfId="0" applyFill="1" applyBorder="1" applyAlignme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 vertical="center"/>
    </xf>
    <xf numFmtId="0" fontId="0" fillId="0" borderId="8" xfId="0" applyBorder="1"/>
    <xf numFmtId="2" fontId="0" fillId="0" borderId="0" xfId="0" applyNumberFormat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quotePrefix="1" applyNumberForma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0" fillId="0" borderId="3" xfId="0" quotePrefix="1" applyNumberFormat="1" applyBorder="1" applyAlignment="1">
      <alignment horizontal="center" vertical="center"/>
    </xf>
    <xf numFmtId="2" fontId="0" fillId="0" borderId="3" xfId="0" quotePrefix="1" applyNumberFormat="1" applyBorder="1" applyAlignment="1">
      <alignment horizontal="center" vertical="center"/>
    </xf>
    <xf numFmtId="0" fontId="0" fillId="0" borderId="4" xfId="0" quotePrefix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2" fontId="0" fillId="0" borderId="4" xfId="0" applyNumberFormat="1" applyBorder="1" applyAlignment="1">
      <alignment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1" xfId="0" applyBorder="1"/>
    <xf numFmtId="0" fontId="0" fillId="2" borderId="3" xfId="0" applyFill="1" applyBorder="1"/>
    <xf numFmtId="0" fontId="0" fillId="2" borderId="4" xfId="0" applyFill="1" applyBorder="1"/>
    <xf numFmtId="0" fontId="1" fillId="4" borderId="3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3" xfId="0" applyFont="1" applyFill="1" applyBorder="1"/>
    <xf numFmtId="0" fontId="0" fillId="2" borderId="4" xfId="0" applyFont="1" applyFill="1" applyBorder="1"/>
    <xf numFmtId="2" fontId="1" fillId="3" borderId="3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2" borderId="3" xfId="0" applyNumberFormat="1" applyFont="1" applyFill="1" applyBorder="1" applyAlignment="1">
      <alignment horizontal="center" vertical="center"/>
    </xf>
    <xf numFmtId="2" fontId="0" fillId="2" borderId="4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quotePrefix="1" applyBorder="1" applyAlignment="1">
      <alignment horizontal="center" vertical="center"/>
    </xf>
    <xf numFmtId="0" fontId="0" fillId="0" borderId="2" xfId="0" quotePrefix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51"/>
  <sheetViews>
    <sheetView tabSelected="1" topLeftCell="B22" zoomScale="80" zoomScaleNormal="80" workbookViewId="0">
      <selection activeCell="D37" sqref="D37:M37"/>
    </sheetView>
  </sheetViews>
  <sheetFormatPr baseColWidth="10" defaultColWidth="11.42578125" defaultRowHeight="15"/>
  <cols>
    <col min="2" max="2" width="6.28515625" bestFit="1" customWidth="1"/>
    <col min="3" max="3" width="5.42578125" bestFit="1" customWidth="1"/>
    <col min="4" max="4" width="15.42578125" customWidth="1"/>
    <col min="5" max="5" width="59.5703125" customWidth="1"/>
    <col min="6" max="6" width="71.42578125" bestFit="1" customWidth="1"/>
    <col min="7" max="7" width="27.140625" style="33" bestFit="1" customWidth="1"/>
    <col min="8" max="8" width="6" style="40" bestFit="1" customWidth="1"/>
    <col min="9" max="9" width="6.28515625" style="35" bestFit="1" customWidth="1"/>
    <col min="10" max="10" width="9.28515625" style="35" bestFit="1" customWidth="1"/>
    <col min="11" max="11" width="4.140625" style="35" bestFit="1" customWidth="1"/>
    <col min="12" max="12" width="8.140625" style="35" bestFit="1" customWidth="1"/>
    <col min="13" max="13" width="2.7109375" style="33" bestFit="1" customWidth="1"/>
  </cols>
  <sheetData>
    <row r="2" spans="1:13">
      <c r="A2" s="21"/>
      <c r="B2" s="13" t="s">
        <v>1</v>
      </c>
      <c r="C2" s="81" t="s">
        <v>0</v>
      </c>
      <c r="D2" s="81"/>
      <c r="E2" s="79"/>
      <c r="F2" s="15" t="s">
        <v>3</v>
      </c>
      <c r="G2" s="14" t="s">
        <v>4</v>
      </c>
      <c r="H2" s="77" t="s">
        <v>133</v>
      </c>
      <c r="I2" s="78"/>
      <c r="J2" s="77" t="s">
        <v>136</v>
      </c>
      <c r="K2" s="78"/>
      <c r="L2" s="79" t="s">
        <v>134</v>
      </c>
      <c r="M2" s="80"/>
    </row>
    <row r="3" spans="1:13" s="28" customFormat="1">
      <c r="A3" s="27"/>
      <c r="B3" s="19" t="s">
        <v>6</v>
      </c>
      <c r="C3" s="55" t="s">
        <v>44</v>
      </c>
      <c r="D3" s="56"/>
      <c r="E3" s="56"/>
      <c r="F3" s="56"/>
      <c r="G3" s="56"/>
      <c r="H3" s="56"/>
      <c r="I3" s="56"/>
      <c r="J3" s="56"/>
      <c r="K3" s="56"/>
      <c r="L3" s="56"/>
      <c r="M3" s="57"/>
    </row>
    <row r="4" spans="1:13" s="6" customFormat="1">
      <c r="A4" s="21"/>
      <c r="B4" s="82"/>
      <c r="C4" s="83"/>
      <c r="D4" s="17" t="s">
        <v>46</v>
      </c>
      <c r="E4" s="18"/>
      <c r="F4" s="25" t="s">
        <v>93</v>
      </c>
      <c r="G4" s="25" t="s">
        <v>93</v>
      </c>
      <c r="H4" s="84"/>
      <c r="I4" s="85"/>
      <c r="J4" s="86"/>
      <c r="K4" s="87"/>
      <c r="L4" s="88" t="s">
        <v>135</v>
      </c>
      <c r="M4" s="89"/>
    </row>
    <row r="5" spans="1:13" s="26" customFormat="1">
      <c r="B5" s="19" t="s">
        <v>7</v>
      </c>
      <c r="C5" s="55" t="s">
        <v>2</v>
      </c>
      <c r="D5" s="56"/>
      <c r="E5" s="56"/>
      <c r="F5" s="56"/>
      <c r="G5" s="56"/>
      <c r="H5" s="56"/>
      <c r="I5" s="56"/>
      <c r="J5" s="56"/>
      <c r="K5" s="56"/>
      <c r="L5" s="56"/>
      <c r="M5" s="57"/>
    </row>
    <row r="6" spans="1:13">
      <c r="B6" s="71"/>
      <c r="C6" s="72"/>
      <c r="D6" s="53" t="s">
        <v>15</v>
      </c>
      <c r="E6" s="54"/>
      <c r="F6" s="22" t="s">
        <v>138</v>
      </c>
      <c r="G6" s="24" t="s">
        <v>88</v>
      </c>
      <c r="H6" s="44">
        <v>0.3</v>
      </c>
      <c r="I6" s="49" t="s">
        <v>146</v>
      </c>
      <c r="J6" s="45">
        <v>32.14</v>
      </c>
      <c r="K6" s="36" t="s">
        <v>148</v>
      </c>
      <c r="L6" s="37">
        <f>H6*J6</f>
        <v>9.6419999999999995</v>
      </c>
      <c r="M6" s="48" t="s">
        <v>150</v>
      </c>
    </row>
    <row r="7" spans="1:13" s="26" customFormat="1">
      <c r="B7" s="20" t="s">
        <v>8</v>
      </c>
      <c r="C7" s="55" t="s">
        <v>9</v>
      </c>
      <c r="D7" s="56"/>
      <c r="E7" s="56"/>
      <c r="F7" s="56"/>
      <c r="G7" s="56"/>
      <c r="H7" s="56"/>
      <c r="I7" s="56"/>
      <c r="J7" s="56"/>
      <c r="K7" s="56"/>
      <c r="L7" s="56"/>
      <c r="M7" s="57"/>
    </row>
    <row r="8" spans="1:13">
      <c r="B8" s="71"/>
      <c r="C8" s="72"/>
      <c r="D8" s="53" t="s">
        <v>47</v>
      </c>
      <c r="E8" s="54"/>
      <c r="F8" s="25" t="s">
        <v>98</v>
      </c>
      <c r="G8" s="23" t="s">
        <v>95</v>
      </c>
      <c r="H8" s="39">
        <v>0.01</v>
      </c>
      <c r="I8" s="36" t="s">
        <v>144</v>
      </c>
      <c r="J8" s="37">
        <v>406.33</v>
      </c>
      <c r="K8" s="36" t="s">
        <v>145</v>
      </c>
      <c r="L8" s="37">
        <f>H8*J8</f>
        <v>4.0632999999999999</v>
      </c>
      <c r="M8" s="41" t="s">
        <v>150</v>
      </c>
    </row>
    <row r="9" spans="1:13">
      <c r="B9" s="73"/>
      <c r="C9" s="69"/>
      <c r="D9" s="53" t="s">
        <v>5</v>
      </c>
      <c r="E9" s="54"/>
      <c r="F9" s="25" t="s">
        <v>98</v>
      </c>
      <c r="G9" s="23" t="s">
        <v>95</v>
      </c>
      <c r="H9" s="39">
        <v>0.06</v>
      </c>
      <c r="I9" s="36" t="s">
        <v>144</v>
      </c>
      <c r="J9" s="38">
        <v>5.22</v>
      </c>
      <c r="K9" s="36" t="s">
        <v>145</v>
      </c>
      <c r="L9" s="37">
        <f t="shared" ref="L9:L34" si="0">H9*J9</f>
        <v>0.31319999999999998</v>
      </c>
      <c r="M9" s="41" t="s">
        <v>150</v>
      </c>
    </row>
    <row r="10" spans="1:13">
      <c r="B10" s="73"/>
      <c r="C10" s="69"/>
      <c r="D10" s="53" t="s">
        <v>48</v>
      </c>
      <c r="E10" s="54"/>
      <c r="F10" s="12" t="s">
        <v>90</v>
      </c>
      <c r="G10" s="24" t="s">
        <v>88</v>
      </c>
      <c r="H10" s="39">
        <v>0.15</v>
      </c>
      <c r="I10" s="36" t="s">
        <v>146</v>
      </c>
      <c r="J10" s="38">
        <v>58</v>
      </c>
      <c r="K10" s="36" t="s">
        <v>148</v>
      </c>
      <c r="L10" s="37">
        <f t="shared" si="0"/>
        <v>8.6999999999999993</v>
      </c>
      <c r="M10" s="41" t="s">
        <v>150</v>
      </c>
    </row>
    <row r="11" spans="1:13">
      <c r="B11" s="73"/>
      <c r="C11" s="69"/>
      <c r="D11" s="53" t="s">
        <v>104</v>
      </c>
      <c r="E11" s="54"/>
      <c r="F11" s="12" t="s">
        <v>97</v>
      </c>
      <c r="G11" s="23" t="s">
        <v>126</v>
      </c>
      <c r="H11" s="39">
        <v>0.08</v>
      </c>
      <c r="I11" s="36" t="s">
        <v>144</v>
      </c>
      <c r="J11" s="37">
        <v>59.4</v>
      </c>
      <c r="K11" s="36" t="s">
        <v>145</v>
      </c>
      <c r="L11" s="37">
        <f t="shared" si="0"/>
        <v>4.7519999999999998</v>
      </c>
      <c r="M11" s="41" t="s">
        <v>150</v>
      </c>
    </row>
    <row r="12" spans="1:13">
      <c r="B12" s="73"/>
      <c r="C12" s="69"/>
      <c r="D12" s="53" t="s">
        <v>49</v>
      </c>
      <c r="E12" s="54"/>
      <c r="F12" s="12" t="s">
        <v>89</v>
      </c>
      <c r="G12" s="24" t="s">
        <v>88</v>
      </c>
      <c r="H12" s="39">
        <v>0.04</v>
      </c>
      <c r="I12" s="36" t="s">
        <v>147</v>
      </c>
      <c r="J12" s="37">
        <v>594.17999999999995</v>
      </c>
      <c r="K12" s="36" t="s">
        <v>149</v>
      </c>
      <c r="L12" s="37">
        <f t="shared" si="0"/>
        <v>23.767199999999999</v>
      </c>
      <c r="M12" s="41" t="s">
        <v>150</v>
      </c>
    </row>
    <row r="13" spans="1:13">
      <c r="B13" s="73"/>
      <c r="C13" s="69"/>
      <c r="D13" s="53" t="s">
        <v>137</v>
      </c>
      <c r="E13" s="54"/>
      <c r="F13" s="12" t="s">
        <v>91</v>
      </c>
      <c r="G13" s="24" t="s">
        <v>88</v>
      </c>
      <c r="H13" s="39">
        <v>0.04</v>
      </c>
      <c r="I13" s="36" t="s">
        <v>147</v>
      </c>
      <c r="J13" s="37">
        <v>31.63</v>
      </c>
      <c r="K13" s="36" t="s">
        <v>149</v>
      </c>
      <c r="L13" s="37">
        <f t="shared" si="0"/>
        <v>1.2651999999999999</v>
      </c>
      <c r="M13" s="41" t="s">
        <v>150</v>
      </c>
    </row>
    <row r="14" spans="1:13">
      <c r="B14" s="73"/>
      <c r="C14" s="69"/>
      <c r="D14" s="53" t="s">
        <v>13</v>
      </c>
      <c r="E14" s="54"/>
      <c r="F14" s="12" t="s">
        <v>96</v>
      </c>
      <c r="G14" s="24" t="s">
        <v>88</v>
      </c>
      <c r="H14" s="39">
        <v>4.0000000000000001E-3</v>
      </c>
      <c r="I14" s="36" t="s">
        <v>157</v>
      </c>
      <c r="J14" s="37">
        <v>15175.5</v>
      </c>
      <c r="K14" s="36" t="s">
        <v>158</v>
      </c>
      <c r="L14" s="37">
        <f t="shared" si="0"/>
        <v>60.701999999999998</v>
      </c>
      <c r="M14" s="41" t="s">
        <v>150</v>
      </c>
    </row>
    <row r="15" spans="1:13">
      <c r="B15" s="73"/>
      <c r="C15" s="69"/>
      <c r="D15" s="53" t="s">
        <v>10</v>
      </c>
      <c r="E15" s="54"/>
      <c r="F15" s="12" t="s">
        <v>97</v>
      </c>
      <c r="G15" s="23" t="s">
        <v>99</v>
      </c>
      <c r="H15" s="39">
        <v>0.08</v>
      </c>
      <c r="I15" s="36" t="s">
        <v>144</v>
      </c>
      <c r="J15" s="37">
        <v>202.34</v>
      </c>
      <c r="K15" s="36" t="s">
        <v>145</v>
      </c>
      <c r="L15" s="37">
        <f t="shared" si="0"/>
        <v>16.187200000000001</v>
      </c>
      <c r="M15" s="41" t="s">
        <v>150</v>
      </c>
    </row>
    <row r="16" spans="1:13">
      <c r="B16" s="74"/>
      <c r="C16" s="70"/>
      <c r="D16" s="53" t="s">
        <v>127</v>
      </c>
      <c r="E16" s="54"/>
      <c r="F16" s="12" t="s">
        <v>128</v>
      </c>
      <c r="G16" s="23" t="s">
        <v>87</v>
      </c>
      <c r="H16" s="39">
        <v>0.02</v>
      </c>
      <c r="I16" s="36" t="s">
        <v>144</v>
      </c>
      <c r="J16" s="37">
        <v>12.8</v>
      </c>
      <c r="K16" s="36" t="s">
        <v>145</v>
      </c>
      <c r="L16" s="37">
        <f t="shared" si="0"/>
        <v>0.25600000000000001</v>
      </c>
      <c r="M16" s="41" t="s">
        <v>150</v>
      </c>
    </row>
    <row r="17" spans="1:13" s="26" customFormat="1" ht="15.75" customHeight="1">
      <c r="B17" s="16" t="s">
        <v>11</v>
      </c>
      <c r="C17" s="55" t="s">
        <v>100</v>
      </c>
      <c r="D17" s="56"/>
      <c r="E17" s="56"/>
      <c r="F17" s="56"/>
      <c r="G17" s="56"/>
      <c r="H17" s="56"/>
      <c r="I17" s="56"/>
      <c r="J17" s="56"/>
      <c r="K17" s="56"/>
      <c r="L17" s="56"/>
      <c r="M17" s="57"/>
    </row>
    <row r="18" spans="1:13">
      <c r="B18" s="58"/>
      <c r="C18" s="59"/>
      <c r="D18" s="53" t="s">
        <v>101</v>
      </c>
      <c r="E18" s="54"/>
      <c r="F18" s="25" t="s">
        <v>98</v>
      </c>
      <c r="G18" s="23" t="s">
        <v>95</v>
      </c>
      <c r="H18" s="39">
        <v>0.01</v>
      </c>
      <c r="I18" s="36" t="s">
        <v>144</v>
      </c>
      <c r="J18" s="37">
        <v>241.88</v>
      </c>
      <c r="K18" s="36" t="s">
        <v>145</v>
      </c>
      <c r="L18" s="37">
        <f t="shared" si="0"/>
        <v>2.4188000000000001</v>
      </c>
      <c r="M18" s="41" t="s">
        <v>150</v>
      </c>
    </row>
    <row r="19" spans="1:13">
      <c r="A19" s="1"/>
      <c r="B19" s="60"/>
      <c r="C19" s="61"/>
      <c r="D19" s="53" t="s">
        <v>102</v>
      </c>
      <c r="E19" s="54"/>
      <c r="F19" s="25" t="s">
        <v>98</v>
      </c>
      <c r="G19" s="23" t="s">
        <v>95</v>
      </c>
      <c r="H19" s="39">
        <v>0.06</v>
      </c>
      <c r="I19" s="36" t="s">
        <v>144</v>
      </c>
      <c r="J19" s="37">
        <v>8.41</v>
      </c>
      <c r="K19" s="36" t="s">
        <v>145</v>
      </c>
      <c r="L19" s="37">
        <f t="shared" si="0"/>
        <v>0.50459999999999994</v>
      </c>
      <c r="M19" s="41" t="s">
        <v>150</v>
      </c>
    </row>
    <row r="20" spans="1:13">
      <c r="A20" s="1"/>
      <c r="B20" s="60"/>
      <c r="C20" s="61"/>
      <c r="D20" s="53" t="s">
        <v>103</v>
      </c>
      <c r="E20" s="54"/>
      <c r="F20" s="12" t="s">
        <v>90</v>
      </c>
      <c r="G20" s="24" t="s">
        <v>88</v>
      </c>
      <c r="H20" s="39">
        <v>0.15</v>
      </c>
      <c r="I20" s="36" t="s">
        <v>146</v>
      </c>
      <c r="J20" s="37">
        <v>93.5</v>
      </c>
      <c r="K20" s="36" t="s">
        <v>148</v>
      </c>
      <c r="L20" s="37">
        <f t="shared" si="0"/>
        <v>14.025</v>
      </c>
      <c r="M20" s="41" t="s">
        <v>150</v>
      </c>
    </row>
    <row r="21" spans="1:13">
      <c r="A21" s="1"/>
      <c r="B21" s="60"/>
      <c r="C21" s="61"/>
      <c r="D21" s="53" t="s">
        <v>104</v>
      </c>
      <c r="E21" s="54"/>
      <c r="F21" s="12" t="s">
        <v>97</v>
      </c>
      <c r="G21" s="23" t="s">
        <v>126</v>
      </c>
      <c r="H21" s="39">
        <v>0.08</v>
      </c>
      <c r="I21" s="36" t="s">
        <v>144</v>
      </c>
      <c r="J21" s="37">
        <v>37.119999999999997</v>
      </c>
      <c r="K21" s="36" t="s">
        <v>145</v>
      </c>
      <c r="L21" s="37">
        <f t="shared" si="0"/>
        <v>2.9695999999999998</v>
      </c>
      <c r="M21" s="41" t="s">
        <v>150</v>
      </c>
    </row>
    <row r="22" spans="1:13">
      <c r="A22" s="1"/>
      <c r="B22" s="60"/>
      <c r="C22" s="61"/>
      <c r="D22" s="53" t="s">
        <v>49</v>
      </c>
      <c r="E22" s="54"/>
      <c r="F22" s="12" t="s">
        <v>89</v>
      </c>
      <c r="G22" s="24" t="s">
        <v>88</v>
      </c>
      <c r="H22" s="39">
        <v>0.04</v>
      </c>
      <c r="I22" s="36" t="s">
        <v>147</v>
      </c>
      <c r="J22" s="37">
        <v>371.25</v>
      </c>
      <c r="K22" s="36" t="s">
        <v>149</v>
      </c>
      <c r="L22" s="37">
        <f t="shared" si="0"/>
        <v>14.85</v>
      </c>
      <c r="M22" s="41" t="s">
        <v>150</v>
      </c>
    </row>
    <row r="23" spans="1:13">
      <c r="A23" s="1"/>
      <c r="B23" s="60"/>
      <c r="C23" s="61"/>
      <c r="D23" s="53" t="s">
        <v>137</v>
      </c>
      <c r="E23" s="54"/>
      <c r="F23" s="12" t="s">
        <v>91</v>
      </c>
      <c r="G23" s="24" t="s">
        <v>88</v>
      </c>
      <c r="H23" s="39">
        <v>0.04</v>
      </c>
      <c r="I23" s="36" t="s">
        <v>147</v>
      </c>
      <c r="J23" s="37">
        <v>25.61</v>
      </c>
      <c r="K23" s="36" t="s">
        <v>149</v>
      </c>
      <c r="L23" s="37">
        <f t="shared" si="0"/>
        <v>1.0244</v>
      </c>
      <c r="M23" s="41" t="s">
        <v>150</v>
      </c>
    </row>
    <row r="24" spans="1:13">
      <c r="A24" s="1"/>
      <c r="B24" s="60"/>
      <c r="C24" s="61"/>
      <c r="D24" s="53" t="s">
        <v>13</v>
      </c>
      <c r="E24" s="54"/>
      <c r="F24" s="12" t="s">
        <v>92</v>
      </c>
      <c r="G24" s="24" t="s">
        <v>88</v>
      </c>
      <c r="H24" s="39">
        <v>4.0000000000000001E-3</v>
      </c>
      <c r="I24" s="36" t="s">
        <v>157</v>
      </c>
      <c r="J24" s="37">
        <v>9259.5</v>
      </c>
      <c r="K24" s="36" t="s">
        <v>158</v>
      </c>
      <c r="L24" s="37">
        <f t="shared" ref="L24" si="1">H24*J24</f>
        <v>37.038000000000004</v>
      </c>
      <c r="M24" s="41" t="s">
        <v>150</v>
      </c>
    </row>
    <row r="25" spans="1:13">
      <c r="A25" s="1"/>
      <c r="B25" s="60"/>
      <c r="C25" s="61"/>
      <c r="D25" s="53" t="s">
        <v>10</v>
      </c>
      <c r="E25" s="54"/>
      <c r="F25" s="12" t="s">
        <v>96</v>
      </c>
      <c r="G25" s="23" t="s">
        <v>99</v>
      </c>
      <c r="H25" s="39">
        <v>0.08</v>
      </c>
      <c r="I25" s="36" t="s">
        <v>144</v>
      </c>
      <c r="J25" s="37">
        <v>123.46</v>
      </c>
      <c r="K25" s="36" t="s">
        <v>145</v>
      </c>
      <c r="L25" s="37">
        <f t="shared" si="0"/>
        <v>9.8767999999999994</v>
      </c>
      <c r="M25" s="41" t="s">
        <v>150</v>
      </c>
    </row>
    <row r="26" spans="1:13">
      <c r="A26" s="1"/>
      <c r="B26" s="62"/>
      <c r="C26" s="63"/>
      <c r="D26" s="53" t="s">
        <v>127</v>
      </c>
      <c r="E26" s="54"/>
      <c r="F26" s="12" t="s">
        <v>128</v>
      </c>
      <c r="G26" s="23" t="s">
        <v>87</v>
      </c>
      <c r="H26" s="39">
        <v>0.02</v>
      </c>
      <c r="I26" s="36" t="s">
        <v>144</v>
      </c>
      <c r="J26" s="37">
        <v>10.35</v>
      </c>
      <c r="K26" s="36" t="s">
        <v>145</v>
      </c>
      <c r="L26" s="37">
        <f t="shared" si="0"/>
        <v>0.20699999999999999</v>
      </c>
      <c r="M26" s="41" t="s">
        <v>150</v>
      </c>
    </row>
    <row r="27" spans="1:13" s="26" customFormat="1">
      <c r="B27" s="16" t="s">
        <v>12</v>
      </c>
      <c r="C27" s="55" t="s">
        <v>21</v>
      </c>
      <c r="D27" s="56"/>
      <c r="E27" s="56"/>
      <c r="F27" s="56"/>
      <c r="G27" s="56"/>
      <c r="H27" s="56"/>
      <c r="I27" s="56"/>
      <c r="J27" s="56"/>
      <c r="K27" s="56"/>
      <c r="L27" s="56"/>
      <c r="M27" s="57"/>
    </row>
    <row r="28" spans="1:13">
      <c r="B28" s="58"/>
      <c r="C28" s="59"/>
      <c r="D28" s="53" t="s">
        <v>129</v>
      </c>
      <c r="E28" s="54"/>
      <c r="F28" s="25" t="s">
        <v>45</v>
      </c>
      <c r="G28" s="23" t="s">
        <v>87</v>
      </c>
      <c r="H28" s="39">
        <v>0.01</v>
      </c>
      <c r="I28" s="36" t="s">
        <v>144</v>
      </c>
      <c r="J28" s="37">
        <v>216.63</v>
      </c>
      <c r="K28" s="36" t="s">
        <v>145</v>
      </c>
      <c r="L28" s="37">
        <f t="shared" si="0"/>
        <v>2.1663000000000001</v>
      </c>
      <c r="M28" s="41" t="s">
        <v>150</v>
      </c>
    </row>
    <row r="29" spans="1:13">
      <c r="B29" s="60"/>
      <c r="C29" s="61"/>
      <c r="D29" s="53" t="s">
        <v>20</v>
      </c>
      <c r="E29" s="54"/>
      <c r="F29" s="25" t="s">
        <v>45</v>
      </c>
      <c r="G29" s="23" t="s">
        <v>87</v>
      </c>
      <c r="H29" s="39">
        <v>0.06</v>
      </c>
      <c r="I29" s="36" t="s">
        <v>144</v>
      </c>
      <c r="J29" s="37">
        <v>9.14</v>
      </c>
      <c r="K29" s="36" t="s">
        <v>145</v>
      </c>
      <c r="L29" s="37">
        <f t="shared" si="0"/>
        <v>0.5484</v>
      </c>
      <c r="M29" s="41" t="s">
        <v>150</v>
      </c>
    </row>
    <row r="30" spans="1:13">
      <c r="B30" s="60"/>
      <c r="C30" s="61"/>
      <c r="D30" s="53" t="s">
        <v>50</v>
      </c>
      <c r="E30" s="54"/>
      <c r="F30" s="12" t="s">
        <v>90</v>
      </c>
      <c r="G30" s="24" t="s">
        <v>88</v>
      </c>
      <c r="H30" s="39">
        <v>0.15</v>
      </c>
      <c r="I30" s="36" t="s">
        <v>146</v>
      </c>
      <c r="J30" s="37">
        <v>101.5</v>
      </c>
      <c r="K30" s="36" t="s">
        <v>148</v>
      </c>
      <c r="L30" s="37">
        <f t="shared" si="0"/>
        <v>15.225</v>
      </c>
      <c r="M30" s="41" t="s">
        <v>150</v>
      </c>
    </row>
    <row r="31" spans="1:13">
      <c r="B31" s="60"/>
      <c r="C31" s="61"/>
      <c r="D31" s="53" t="s">
        <v>104</v>
      </c>
      <c r="E31" s="54"/>
      <c r="F31" s="12" t="s">
        <v>97</v>
      </c>
      <c r="G31" s="24"/>
      <c r="H31" s="39">
        <v>0.08</v>
      </c>
      <c r="I31" s="36" t="s">
        <v>144</v>
      </c>
      <c r="J31" s="37">
        <v>34.14</v>
      </c>
      <c r="K31" s="36" t="s">
        <v>145</v>
      </c>
      <c r="L31" s="37">
        <f t="shared" si="0"/>
        <v>2.7312000000000003</v>
      </c>
      <c r="M31" s="41" t="s">
        <v>150</v>
      </c>
    </row>
    <row r="32" spans="1:13">
      <c r="B32" s="60"/>
      <c r="C32" s="61"/>
      <c r="D32" s="53" t="s">
        <v>49</v>
      </c>
      <c r="E32" s="54"/>
      <c r="F32" s="12" t="s">
        <v>89</v>
      </c>
      <c r="G32" s="24" t="s">
        <v>88</v>
      </c>
      <c r="H32" s="39">
        <v>0.04</v>
      </c>
      <c r="I32" s="36" t="s">
        <v>147</v>
      </c>
      <c r="J32" s="37">
        <v>341.37</v>
      </c>
      <c r="K32" s="36" t="s">
        <v>149</v>
      </c>
      <c r="L32" s="37">
        <f t="shared" si="0"/>
        <v>13.6548</v>
      </c>
      <c r="M32" s="41" t="s">
        <v>150</v>
      </c>
    </row>
    <row r="33" spans="2:13">
      <c r="B33" s="60"/>
      <c r="C33" s="61"/>
      <c r="D33" s="53" t="s">
        <v>13</v>
      </c>
      <c r="E33" s="54"/>
      <c r="F33" s="12" t="s">
        <v>96</v>
      </c>
      <c r="G33" s="24" t="s">
        <v>88</v>
      </c>
      <c r="H33" s="39">
        <v>4.0000000000000001E-3</v>
      </c>
      <c r="I33" s="36" t="s">
        <v>157</v>
      </c>
      <c r="J33" s="37">
        <v>8635.5</v>
      </c>
      <c r="K33" s="36" t="s">
        <v>158</v>
      </c>
      <c r="L33" s="37">
        <f t="shared" ref="L33" si="2">H33*J33</f>
        <v>34.542000000000002</v>
      </c>
      <c r="M33" s="41" t="s">
        <v>150</v>
      </c>
    </row>
    <row r="34" spans="2:13">
      <c r="B34" s="60"/>
      <c r="C34" s="61"/>
      <c r="D34" s="53" t="s">
        <v>10</v>
      </c>
      <c r="E34" s="54"/>
      <c r="F34" s="12" t="s">
        <v>128</v>
      </c>
      <c r="G34" s="23" t="s">
        <v>99</v>
      </c>
      <c r="H34" s="39">
        <v>0.08</v>
      </c>
      <c r="I34" s="36" t="s">
        <v>144</v>
      </c>
      <c r="J34" s="37">
        <v>115.14</v>
      </c>
      <c r="K34" s="36" t="s">
        <v>145</v>
      </c>
      <c r="L34" s="37">
        <f t="shared" si="0"/>
        <v>9.2111999999999998</v>
      </c>
      <c r="M34" s="41" t="s">
        <v>150</v>
      </c>
    </row>
    <row r="35" spans="2:13" s="26" customFormat="1">
      <c r="B35" s="16" t="s">
        <v>14</v>
      </c>
      <c r="C35" s="55" t="s">
        <v>29</v>
      </c>
      <c r="D35" s="56"/>
      <c r="E35" s="56"/>
      <c r="F35" s="56"/>
      <c r="G35" s="56"/>
      <c r="H35" s="56"/>
      <c r="I35" s="56"/>
      <c r="J35" s="56"/>
      <c r="K35" s="56"/>
      <c r="L35" s="56"/>
      <c r="M35" s="57"/>
    </row>
    <row r="36" spans="2:13">
      <c r="B36" s="73"/>
      <c r="C36" s="73"/>
      <c r="D36" s="53" t="s">
        <v>119</v>
      </c>
      <c r="E36" s="54"/>
      <c r="F36" s="100" t="s">
        <v>88</v>
      </c>
      <c r="G36" s="24" t="s">
        <v>88</v>
      </c>
      <c r="H36" s="44" t="s">
        <v>88</v>
      </c>
      <c r="I36" s="36"/>
      <c r="J36" s="45" t="s">
        <v>88</v>
      </c>
      <c r="K36" s="42"/>
      <c r="L36" s="45"/>
      <c r="M36" s="46"/>
    </row>
    <row r="37" spans="2:13">
      <c r="B37" s="73"/>
      <c r="C37" s="73"/>
      <c r="D37" s="64" t="s">
        <v>51</v>
      </c>
      <c r="E37" s="65"/>
      <c r="F37" s="65"/>
      <c r="G37" s="65"/>
      <c r="H37" s="65"/>
      <c r="I37" s="65"/>
      <c r="J37" s="65"/>
      <c r="K37" s="65"/>
      <c r="L37" s="65"/>
      <c r="M37" s="66"/>
    </row>
    <row r="38" spans="2:13">
      <c r="B38" s="73"/>
      <c r="C38" s="73"/>
      <c r="E38" s="29" t="s">
        <v>52</v>
      </c>
      <c r="F38" s="12" t="s">
        <v>89</v>
      </c>
      <c r="G38" s="24" t="s">
        <v>88</v>
      </c>
      <c r="H38" s="39">
        <v>0.04</v>
      </c>
      <c r="I38" s="36" t="s">
        <v>147</v>
      </c>
      <c r="J38" s="45">
        <v>595</v>
      </c>
      <c r="K38" s="36" t="s">
        <v>149</v>
      </c>
      <c r="L38" s="37">
        <f t="shared" ref="L38:L60" si="3">H38*J38</f>
        <v>23.8</v>
      </c>
      <c r="M38" s="41" t="s">
        <v>150</v>
      </c>
    </row>
    <row r="39" spans="2:13">
      <c r="B39" s="73"/>
      <c r="C39" s="73"/>
      <c r="E39" s="29" t="s">
        <v>22</v>
      </c>
      <c r="F39" s="12" t="s">
        <v>96</v>
      </c>
      <c r="G39" s="23" t="s">
        <v>94</v>
      </c>
      <c r="H39" s="39">
        <v>4.0000000000000001E-3</v>
      </c>
      <c r="I39" s="36" t="s">
        <v>157</v>
      </c>
      <c r="J39" s="47">
        <v>1958</v>
      </c>
      <c r="K39" s="36" t="s">
        <v>158</v>
      </c>
      <c r="L39" s="37">
        <f t="shared" si="3"/>
        <v>7.8319999999999999</v>
      </c>
      <c r="M39" s="41" t="s">
        <v>150</v>
      </c>
    </row>
    <row r="40" spans="2:13">
      <c r="B40" s="73"/>
      <c r="C40" s="73"/>
      <c r="E40" s="29" t="s">
        <v>53</v>
      </c>
      <c r="F40" s="12" t="s">
        <v>105</v>
      </c>
      <c r="G40" s="23" t="s">
        <v>94</v>
      </c>
      <c r="H40" s="39">
        <v>0.04</v>
      </c>
      <c r="I40" s="36" t="s">
        <v>147</v>
      </c>
      <c r="J40" s="37">
        <v>595</v>
      </c>
      <c r="K40" s="36" t="s">
        <v>149</v>
      </c>
      <c r="L40" s="37">
        <f t="shared" si="3"/>
        <v>23.8</v>
      </c>
      <c r="M40" s="41" t="s">
        <v>150</v>
      </c>
    </row>
    <row r="41" spans="2:13">
      <c r="B41" s="73"/>
      <c r="C41" s="73"/>
      <c r="E41" s="29" t="s">
        <v>10</v>
      </c>
      <c r="F41" s="12" t="s">
        <v>97</v>
      </c>
      <c r="G41" s="23" t="s">
        <v>110</v>
      </c>
      <c r="H41" s="39">
        <v>0.08</v>
      </c>
      <c r="I41" s="36" t="s">
        <v>144</v>
      </c>
      <c r="J41" s="37">
        <v>178.5</v>
      </c>
      <c r="K41" s="36" t="s">
        <v>145</v>
      </c>
      <c r="L41" s="37">
        <f t="shared" si="3"/>
        <v>14.280000000000001</v>
      </c>
      <c r="M41" s="41" t="s">
        <v>150</v>
      </c>
    </row>
    <row r="42" spans="2:13">
      <c r="B42" s="73"/>
      <c r="C42" s="73"/>
      <c r="E42" s="29" t="s">
        <v>130</v>
      </c>
      <c r="F42" s="12" t="s">
        <v>105</v>
      </c>
      <c r="G42" s="23" t="s">
        <v>94</v>
      </c>
      <c r="H42" s="43">
        <v>2.5000000000000001E-2</v>
      </c>
      <c r="I42" s="36" t="s">
        <v>147</v>
      </c>
      <c r="J42" s="37">
        <v>595</v>
      </c>
      <c r="K42" s="36" t="s">
        <v>149</v>
      </c>
      <c r="L42" s="37">
        <f t="shared" si="3"/>
        <v>14.875</v>
      </c>
      <c r="M42" s="41" t="s">
        <v>150</v>
      </c>
    </row>
    <row r="43" spans="2:13">
      <c r="B43" s="73"/>
      <c r="C43" s="73"/>
      <c r="D43" s="67" t="s">
        <v>153</v>
      </c>
      <c r="E43" s="65"/>
      <c r="F43" s="65"/>
      <c r="G43" s="65"/>
      <c r="H43" s="65"/>
      <c r="I43" s="65"/>
      <c r="J43" s="65"/>
      <c r="K43" s="65"/>
      <c r="L43" s="65"/>
      <c r="M43" s="66"/>
    </row>
    <row r="44" spans="2:13">
      <c r="B44" s="73"/>
      <c r="C44" s="73"/>
      <c r="E44" s="29" t="s">
        <v>22</v>
      </c>
      <c r="F44" s="12" t="s">
        <v>96</v>
      </c>
      <c r="G44" s="23" t="s">
        <v>94</v>
      </c>
      <c r="H44" s="39">
        <v>4.0000000000000001E-3</v>
      </c>
      <c r="I44" s="36" t="s">
        <v>157</v>
      </c>
      <c r="J44" s="47">
        <v>288</v>
      </c>
      <c r="K44" s="36" t="s">
        <v>158</v>
      </c>
      <c r="L44" s="37">
        <f t="shared" ref="L44" si="4">H44*J44</f>
        <v>1.1520000000000001</v>
      </c>
      <c r="M44" s="41" t="s">
        <v>150</v>
      </c>
    </row>
    <row r="45" spans="2:13">
      <c r="B45" s="73"/>
      <c r="C45" s="73"/>
      <c r="E45" s="29" t="s">
        <v>23</v>
      </c>
      <c r="F45" s="12" t="s">
        <v>105</v>
      </c>
      <c r="G45" s="23" t="s">
        <v>94</v>
      </c>
      <c r="H45" s="39">
        <v>0.04</v>
      </c>
      <c r="I45" s="36" t="s">
        <v>147</v>
      </c>
      <c r="J45" s="37">
        <v>33.6</v>
      </c>
      <c r="K45" s="36" t="s">
        <v>149</v>
      </c>
      <c r="L45" s="37">
        <f t="shared" si="3"/>
        <v>1.3440000000000001</v>
      </c>
      <c r="M45" s="41" t="s">
        <v>150</v>
      </c>
    </row>
    <row r="46" spans="2:13">
      <c r="B46" s="73"/>
      <c r="C46" s="73"/>
      <c r="E46" s="29" t="s">
        <v>10</v>
      </c>
      <c r="F46" s="12" t="s">
        <v>97</v>
      </c>
      <c r="G46" s="23" t="s">
        <v>110</v>
      </c>
      <c r="H46" s="39">
        <v>0.08</v>
      </c>
      <c r="I46" s="36" t="s">
        <v>144</v>
      </c>
      <c r="J46" s="37">
        <v>2.88</v>
      </c>
      <c r="K46" s="36" t="s">
        <v>145</v>
      </c>
      <c r="L46" s="37">
        <f t="shared" si="3"/>
        <v>0.23039999999999999</v>
      </c>
      <c r="M46" s="41" t="s">
        <v>150</v>
      </c>
    </row>
    <row r="47" spans="2:13">
      <c r="B47" s="73"/>
      <c r="C47" s="73"/>
      <c r="E47" s="29" t="s">
        <v>54</v>
      </c>
      <c r="F47" s="12" t="s">
        <v>105</v>
      </c>
      <c r="G47" s="23" t="s">
        <v>94</v>
      </c>
      <c r="H47" s="43">
        <v>2.5000000000000001E-2</v>
      </c>
      <c r="I47" s="36" t="s">
        <v>147</v>
      </c>
      <c r="J47" s="37">
        <v>33.6</v>
      </c>
      <c r="K47" s="36" t="s">
        <v>149</v>
      </c>
      <c r="L47" s="37">
        <f t="shared" si="3"/>
        <v>0.84000000000000008</v>
      </c>
      <c r="M47" s="41" t="s">
        <v>150</v>
      </c>
    </row>
    <row r="48" spans="2:13">
      <c r="B48" s="73"/>
      <c r="C48" s="73"/>
      <c r="D48" s="75" t="s">
        <v>55</v>
      </c>
      <c r="E48" s="76"/>
      <c r="F48" s="12" t="s">
        <v>107</v>
      </c>
      <c r="G48" s="24" t="s">
        <v>88</v>
      </c>
      <c r="H48" s="39">
        <v>0.22500000000000001</v>
      </c>
      <c r="I48" s="36" t="s">
        <v>147</v>
      </c>
      <c r="J48" s="45">
        <v>90.9</v>
      </c>
      <c r="K48" s="36" t="s">
        <v>149</v>
      </c>
      <c r="L48" s="37">
        <f t="shared" si="3"/>
        <v>20.452500000000001</v>
      </c>
      <c r="M48" s="41" t="s">
        <v>150</v>
      </c>
    </row>
    <row r="49" spans="2:13">
      <c r="B49" s="73"/>
      <c r="C49" s="73"/>
      <c r="D49" s="64" t="s">
        <v>30</v>
      </c>
      <c r="E49" s="65"/>
      <c r="F49" s="65"/>
      <c r="G49" s="65"/>
      <c r="H49" s="65"/>
      <c r="I49" s="65"/>
      <c r="J49" s="65"/>
      <c r="K49" s="65"/>
      <c r="L49" s="65"/>
      <c r="M49" s="66"/>
    </row>
    <row r="50" spans="2:13">
      <c r="B50" s="73"/>
      <c r="C50" s="73"/>
      <c r="E50" s="29" t="s">
        <v>28</v>
      </c>
      <c r="F50" s="12" t="s">
        <v>105</v>
      </c>
      <c r="G50" s="23" t="s">
        <v>94</v>
      </c>
      <c r="H50" s="39">
        <v>0.04</v>
      </c>
      <c r="I50" s="36" t="s">
        <v>147</v>
      </c>
      <c r="J50" s="37">
        <v>88.38</v>
      </c>
      <c r="K50" s="36" t="s">
        <v>149</v>
      </c>
      <c r="L50" s="37">
        <f t="shared" si="3"/>
        <v>3.5351999999999997</v>
      </c>
      <c r="M50" s="41" t="s">
        <v>150</v>
      </c>
    </row>
    <row r="51" spans="2:13">
      <c r="B51" s="73"/>
      <c r="C51" s="73"/>
      <c r="E51" s="29" t="s">
        <v>22</v>
      </c>
      <c r="F51" s="12" t="s">
        <v>96</v>
      </c>
      <c r="G51" s="23" t="s">
        <v>94</v>
      </c>
      <c r="H51" s="39">
        <v>4.0000000000000001E-3</v>
      </c>
      <c r="I51" s="36" t="s">
        <v>157</v>
      </c>
      <c r="J51" s="37">
        <v>170.7</v>
      </c>
      <c r="K51" s="36" t="s">
        <v>158</v>
      </c>
      <c r="L51" s="37">
        <f t="shared" si="3"/>
        <v>0.68279999999999996</v>
      </c>
      <c r="M51" s="41" t="s">
        <v>150</v>
      </c>
    </row>
    <row r="52" spans="2:13">
      <c r="B52" s="73"/>
      <c r="C52" s="73"/>
      <c r="E52" s="29" t="s">
        <v>10</v>
      </c>
      <c r="F52" s="12" t="s">
        <v>97</v>
      </c>
      <c r="G52" s="23" t="s">
        <v>110</v>
      </c>
      <c r="H52" s="39">
        <v>0.08</v>
      </c>
      <c r="I52" s="36" t="s">
        <v>144</v>
      </c>
      <c r="J52" s="37">
        <v>7.415</v>
      </c>
      <c r="K52" s="36" t="s">
        <v>145</v>
      </c>
      <c r="L52" s="37">
        <f t="shared" si="3"/>
        <v>0.59320000000000006</v>
      </c>
      <c r="M52" s="41" t="s">
        <v>150</v>
      </c>
    </row>
    <row r="53" spans="2:13">
      <c r="B53" s="73"/>
      <c r="C53" s="73"/>
      <c r="E53" s="29" t="s">
        <v>54</v>
      </c>
      <c r="F53" s="12" t="s">
        <v>105</v>
      </c>
      <c r="G53" s="23" t="s">
        <v>94</v>
      </c>
      <c r="H53" s="43">
        <v>2.5000000000000001E-2</v>
      </c>
      <c r="I53" s="36" t="s">
        <v>147</v>
      </c>
      <c r="J53" s="37">
        <v>88.38</v>
      </c>
      <c r="K53" s="36" t="s">
        <v>149</v>
      </c>
      <c r="L53" s="37">
        <f t="shared" si="3"/>
        <v>2.2094999999999998</v>
      </c>
      <c r="M53" s="41" t="s">
        <v>150</v>
      </c>
    </row>
    <row r="54" spans="2:13">
      <c r="B54" s="73"/>
      <c r="C54" s="73"/>
      <c r="D54" s="64" t="s">
        <v>40</v>
      </c>
      <c r="E54" s="65"/>
      <c r="F54" s="65"/>
      <c r="G54" s="65"/>
      <c r="H54" s="65"/>
      <c r="I54" s="65"/>
      <c r="J54" s="65"/>
      <c r="K54" s="65"/>
      <c r="L54" s="65"/>
      <c r="M54" s="66"/>
    </row>
    <row r="55" spans="2:13">
      <c r="B55" s="73"/>
      <c r="C55" s="73"/>
      <c r="E55" s="29" t="s">
        <v>139</v>
      </c>
      <c r="F55" s="12" t="s">
        <v>140</v>
      </c>
      <c r="G55" s="23" t="s">
        <v>94</v>
      </c>
      <c r="H55" s="39">
        <v>0.17</v>
      </c>
      <c r="I55" s="36" t="s">
        <v>147</v>
      </c>
      <c r="J55" s="37">
        <v>6.3</v>
      </c>
      <c r="K55" s="36" t="s">
        <v>149</v>
      </c>
      <c r="L55" s="37">
        <f t="shared" si="3"/>
        <v>1.071</v>
      </c>
      <c r="M55" s="41" t="s">
        <v>150</v>
      </c>
    </row>
    <row r="56" spans="2:13">
      <c r="B56" s="73"/>
      <c r="C56" s="73"/>
      <c r="D56" s="64" t="s">
        <v>31</v>
      </c>
      <c r="E56" s="65"/>
      <c r="F56" s="65"/>
      <c r="G56" s="65"/>
      <c r="H56" s="65"/>
      <c r="I56" s="65"/>
      <c r="J56" s="65"/>
      <c r="K56" s="65"/>
      <c r="L56" s="65"/>
      <c r="M56" s="66"/>
    </row>
    <row r="57" spans="2:13">
      <c r="B57" s="73"/>
      <c r="C57" s="73"/>
      <c r="E57" s="29" t="s">
        <v>22</v>
      </c>
      <c r="F57" s="12" t="s">
        <v>96</v>
      </c>
      <c r="G57" s="23" t="s">
        <v>94</v>
      </c>
      <c r="H57" s="39">
        <v>4.0000000000000001E-3</v>
      </c>
      <c r="I57" s="36" t="s">
        <v>157</v>
      </c>
      <c r="J57" s="37">
        <v>540</v>
      </c>
      <c r="K57" s="36" t="s">
        <v>158</v>
      </c>
      <c r="L57" s="37">
        <f t="shared" ref="L57" si="5">H57*J57</f>
        <v>2.16</v>
      </c>
      <c r="M57" s="41" t="s">
        <v>150</v>
      </c>
    </row>
    <row r="58" spans="2:13">
      <c r="B58" s="73"/>
      <c r="C58" s="73"/>
      <c r="E58" s="29" t="s">
        <v>23</v>
      </c>
      <c r="F58" s="12" t="s">
        <v>105</v>
      </c>
      <c r="G58" s="23" t="s">
        <v>94</v>
      </c>
      <c r="H58" s="39">
        <v>0.04</v>
      </c>
      <c r="I58" s="36" t="s">
        <v>147</v>
      </c>
      <c r="J58" s="37">
        <v>63</v>
      </c>
      <c r="K58" s="36" t="s">
        <v>149</v>
      </c>
      <c r="L58" s="37">
        <f t="shared" si="3"/>
        <v>2.52</v>
      </c>
      <c r="M58" s="41" t="s">
        <v>150</v>
      </c>
    </row>
    <row r="59" spans="2:13">
      <c r="B59" s="9"/>
      <c r="C59" s="9"/>
      <c r="E59" s="29" t="s">
        <v>10</v>
      </c>
      <c r="F59" s="12" t="s">
        <v>97</v>
      </c>
      <c r="G59" s="23" t="s">
        <v>110</v>
      </c>
      <c r="H59" s="39">
        <v>0.08</v>
      </c>
      <c r="I59" s="36" t="s">
        <v>144</v>
      </c>
      <c r="J59" s="37">
        <v>5.4</v>
      </c>
      <c r="K59" s="36" t="s">
        <v>145</v>
      </c>
      <c r="L59" s="37">
        <f t="shared" si="3"/>
        <v>0.43200000000000005</v>
      </c>
      <c r="M59" s="41" t="s">
        <v>150</v>
      </c>
    </row>
    <row r="60" spans="2:13">
      <c r="B60" s="9"/>
      <c r="C60" s="9"/>
      <c r="E60" s="29" t="s">
        <v>54</v>
      </c>
      <c r="F60" s="12" t="s">
        <v>105</v>
      </c>
      <c r="G60" s="23" t="s">
        <v>94</v>
      </c>
      <c r="H60" s="43">
        <v>2.5000000000000001E-2</v>
      </c>
      <c r="I60" s="36" t="s">
        <v>147</v>
      </c>
      <c r="J60" s="37">
        <v>63</v>
      </c>
      <c r="K60" s="36" t="s">
        <v>149</v>
      </c>
      <c r="L60" s="37">
        <f t="shared" si="3"/>
        <v>1.5750000000000002</v>
      </c>
      <c r="M60" s="41" t="s">
        <v>150</v>
      </c>
    </row>
    <row r="61" spans="2:13">
      <c r="B61" s="16" t="s">
        <v>16</v>
      </c>
      <c r="C61" s="55" t="s">
        <v>18</v>
      </c>
      <c r="D61" s="56"/>
      <c r="E61" s="56"/>
      <c r="F61" s="56"/>
      <c r="G61" s="56"/>
      <c r="H61" s="56"/>
      <c r="I61" s="56"/>
      <c r="J61" s="56"/>
      <c r="K61" s="56"/>
      <c r="L61" s="56"/>
      <c r="M61" s="57"/>
    </row>
    <row r="62" spans="2:13">
      <c r="B62" s="58"/>
      <c r="C62" s="58"/>
      <c r="D62" s="64" t="s">
        <v>25</v>
      </c>
      <c r="E62" s="65"/>
      <c r="F62" s="65"/>
      <c r="G62" s="65"/>
      <c r="H62" s="65"/>
      <c r="I62" s="65"/>
      <c r="J62" s="65"/>
      <c r="K62" s="65"/>
      <c r="L62" s="65"/>
      <c r="M62" s="66"/>
    </row>
    <row r="63" spans="2:13">
      <c r="B63" s="60"/>
      <c r="C63" s="60"/>
      <c r="D63" s="30"/>
      <c r="E63" s="8" t="s">
        <v>22</v>
      </c>
      <c r="F63" s="12" t="s">
        <v>96</v>
      </c>
      <c r="G63" s="23" t="s">
        <v>94</v>
      </c>
      <c r="H63" s="39">
        <v>4.0000000000000001E-3</v>
      </c>
      <c r="I63" s="36" t="s">
        <v>157</v>
      </c>
      <c r="J63" s="37">
        <v>154</v>
      </c>
      <c r="K63" s="36" t="s">
        <v>158</v>
      </c>
      <c r="L63" s="37">
        <f t="shared" ref="L63" si="6">H63*J63</f>
        <v>0.61599999999999999</v>
      </c>
      <c r="M63" s="41" t="s">
        <v>150</v>
      </c>
    </row>
    <row r="64" spans="2:13">
      <c r="B64" s="60"/>
      <c r="C64" s="60"/>
      <c r="D64" s="31"/>
      <c r="E64" s="8" t="s">
        <v>23</v>
      </c>
      <c r="F64" s="12" t="s">
        <v>105</v>
      </c>
      <c r="G64" s="23" t="s">
        <v>94</v>
      </c>
      <c r="H64" s="39">
        <v>0.04</v>
      </c>
      <c r="I64" s="36" t="s">
        <v>147</v>
      </c>
      <c r="J64" s="37">
        <v>14.4</v>
      </c>
      <c r="K64" s="36" t="s">
        <v>149</v>
      </c>
      <c r="L64" s="37">
        <f t="shared" ref="L64:L66" si="7">H64*J64</f>
        <v>0.57600000000000007</v>
      </c>
      <c r="M64" s="41" t="s">
        <v>150</v>
      </c>
    </row>
    <row r="65" spans="2:13">
      <c r="B65" s="60"/>
      <c r="C65" s="60"/>
      <c r="D65" s="31"/>
      <c r="E65" s="29" t="s">
        <v>10</v>
      </c>
      <c r="F65" s="12" t="s">
        <v>97</v>
      </c>
      <c r="G65" s="23" t="s">
        <v>110</v>
      </c>
      <c r="H65" s="39">
        <v>0.08</v>
      </c>
      <c r="I65" s="36" t="s">
        <v>144</v>
      </c>
      <c r="J65" s="37">
        <v>1.54</v>
      </c>
      <c r="K65" s="36" t="s">
        <v>145</v>
      </c>
      <c r="L65" s="37">
        <f t="shared" si="7"/>
        <v>0.1232</v>
      </c>
      <c r="M65" s="41" t="s">
        <v>150</v>
      </c>
    </row>
    <row r="66" spans="2:13">
      <c r="B66" s="60"/>
      <c r="C66" s="60"/>
      <c r="D66" s="32"/>
      <c r="E66" s="8" t="s">
        <v>54</v>
      </c>
      <c r="F66" s="12" t="s">
        <v>105</v>
      </c>
      <c r="G66" s="23" t="s">
        <v>94</v>
      </c>
      <c r="H66" s="43">
        <v>2.5000000000000001E-2</v>
      </c>
      <c r="I66" s="36" t="s">
        <v>147</v>
      </c>
      <c r="J66" s="37">
        <v>14.4</v>
      </c>
      <c r="K66" s="36" t="s">
        <v>149</v>
      </c>
      <c r="L66" s="37">
        <f t="shared" si="7"/>
        <v>0.36000000000000004</v>
      </c>
      <c r="M66" s="41" t="s">
        <v>150</v>
      </c>
    </row>
    <row r="67" spans="2:13">
      <c r="B67" s="60"/>
      <c r="C67" s="60"/>
      <c r="D67" s="64" t="s">
        <v>117</v>
      </c>
      <c r="E67" s="65"/>
      <c r="F67" s="65"/>
      <c r="G67" s="65"/>
      <c r="H67" s="65"/>
      <c r="I67" s="65"/>
      <c r="J67" s="65"/>
      <c r="K67" s="65"/>
      <c r="L67" s="65"/>
      <c r="M67" s="66"/>
    </row>
    <row r="68" spans="2:13">
      <c r="B68" s="60"/>
      <c r="C68" s="60"/>
      <c r="D68" s="30"/>
      <c r="E68" s="8" t="s">
        <v>118</v>
      </c>
      <c r="F68" s="12" t="s">
        <v>96</v>
      </c>
      <c r="G68" s="23" t="s">
        <v>94</v>
      </c>
      <c r="H68" s="39">
        <v>4.0000000000000001E-3</v>
      </c>
      <c r="I68" s="36" t="s">
        <v>157</v>
      </c>
      <c r="J68" s="37">
        <v>90</v>
      </c>
      <c r="K68" s="36" t="s">
        <v>158</v>
      </c>
      <c r="L68" s="37">
        <f t="shared" ref="L68" si="8">H68*J68</f>
        <v>0.36</v>
      </c>
      <c r="M68" s="41" t="s">
        <v>150</v>
      </c>
    </row>
    <row r="69" spans="2:13">
      <c r="B69" s="60"/>
      <c r="C69" s="60"/>
      <c r="D69" s="31"/>
      <c r="E69" s="8" t="s">
        <v>116</v>
      </c>
      <c r="F69" s="12" t="s">
        <v>106</v>
      </c>
      <c r="G69" s="23" t="s">
        <v>94</v>
      </c>
      <c r="H69" s="39">
        <v>0.2</v>
      </c>
      <c r="I69" s="36" t="s">
        <v>151</v>
      </c>
      <c r="J69" s="37">
        <v>2</v>
      </c>
      <c r="K69" s="36" t="s">
        <v>152</v>
      </c>
      <c r="L69" s="37">
        <f t="shared" ref="L69:L70" si="9">H69*J69</f>
        <v>0.4</v>
      </c>
      <c r="M69" s="41" t="s">
        <v>150</v>
      </c>
    </row>
    <row r="70" spans="2:13">
      <c r="B70" s="60"/>
      <c r="C70" s="60"/>
      <c r="D70" s="31"/>
      <c r="E70" s="8" t="s">
        <v>10</v>
      </c>
      <c r="F70" s="12" t="s">
        <v>97</v>
      </c>
      <c r="G70" s="23" t="s">
        <v>110</v>
      </c>
      <c r="H70" s="39">
        <v>0.08</v>
      </c>
      <c r="I70" s="36" t="s">
        <v>144</v>
      </c>
      <c r="J70" s="37">
        <v>1.2</v>
      </c>
      <c r="K70" s="36" t="s">
        <v>145</v>
      </c>
      <c r="L70" s="37">
        <f t="shared" si="9"/>
        <v>9.6000000000000002E-2</v>
      </c>
      <c r="M70" s="41" t="s">
        <v>150</v>
      </c>
    </row>
    <row r="71" spans="2:13">
      <c r="B71" s="60"/>
      <c r="C71" s="60"/>
      <c r="D71" s="64" t="s">
        <v>131</v>
      </c>
      <c r="E71" s="65"/>
      <c r="F71" s="65"/>
      <c r="G71" s="65"/>
      <c r="H71" s="65"/>
      <c r="I71" s="65"/>
      <c r="J71" s="65"/>
      <c r="K71" s="65"/>
      <c r="L71" s="65"/>
      <c r="M71" s="66"/>
    </row>
    <row r="72" spans="2:13">
      <c r="B72" s="60"/>
      <c r="C72" s="60"/>
      <c r="D72" s="30"/>
      <c r="E72" s="11" t="s">
        <v>52</v>
      </c>
      <c r="F72" s="12" t="s">
        <v>89</v>
      </c>
      <c r="G72" s="24" t="s">
        <v>88</v>
      </c>
      <c r="H72" s="39">
        <v>0.04</v>
      </c>
      <c r="I72" s="36" t="s">
        <v>147</v>
      </c>
      <c r="J72" s="45">
        <v>61.274999999999999</v>
      </c>
      <c r="K72" s="36" t="s">
        <v>149</v>
      </c>
      <c r="L72" s="37">
        <f t="shared" ref="L72:L73" si="10">H72*J72</f>
        <v>2.4510000000000001</v>
      </c>
      <c r="M72" s="41" t="s">
        <v>150</v>
      </c>
    </row>
    <row r="73" spans="2:13">
      <c r="B73" s="60"/>
      <c r="C73" s="60"/>
      <c r="D73" s="31"/>
      <c r="E73" s="8" t="s">
        <v>22</v>
      </c>
      <c r="F73" s="12" t="s">
        <v>96</v>
      </c>
      <c r="G73" s="23" t="s">
        <v>94</v>
      </c>
      <c r="H73" s="39">
        <v>4.0000000000000001E-3</v>
      </c>
      <c r="I73" s="36" t="s">
        <v>157</v>
      </c>
      <c r="J73" s="47">
        <v>134.75</v>
      </c>
      <c r="K73" s="36" t="s">
        <v>158</v>
      </c>
      <c r="L73" s="37">
        <f t="shared" si="10"/>
        <v>0.53900000000000003</v>
      </c>
      <c r="M73" s="41" t="s">
        <v>150</v>
      </c>
    </row>
    <row r="74" spans="2:13">
      <c r="B74" s="60"/>
      <c r="C74" s="60"/>
      <c r="D74" s="31"/>
      <c r="E74" s="8" t="s">
        <v>53</v>
      </c>
      <c r="F74" s="12" t="s">
        <v>105</v>
      </c>
      <c r="G74" s="23" t="s">
        <v>94</v>
      </c>
      <c r="H74" s="39">
        <v>0.04</v>
      </c>
      <c r="I74" s="36" t="s">
        <v>147</v>
      </c>
      <c r="J74" s="37">
        <v>61.274999999999999</v>
      </c>
      <c r="K74" s="36" t="s">
        <v>149</v>
      </c>
      <c r="L74" s="37">
        <f t="shared" ref="L74:L76" si="11">H74*J74</f>
        <v>2.4510000000000001</v>
      </c>
      <c r="M74" s="41" t="s">
        <v>150</v>
      </c>
    </row>
    <row r="75" spans="2:13">
      <c r="B75" s="60"/>
      <c r="C75" s="60"/>
      <c r="D75" s="31"/>
      <c r="E75" s="8" t="s">
        <v>10</v>
      </c>
      <c r="F75" s="12" t="s">
        <v>97</v>
      </c>
      <c r="G75" s="23" t="s">
        <v>110</v>
      </c>
      <c r="H75" s="39">
        <v>0.08</v>
      </c>
      <c r="I75" s="36" t="s">
        <v>144</v>
      </c>
      <c r="J75" s="37">
        <v>12.25</v>
      </c>
      <c r="K75" s="36" t="s">
        <v>145</v>
      </c>
      <c r="L75" s="37">
        <f t="shared" si="11"/>
        <v>0.98</v>
      </c>
      <c r="M75" s="41" t="s">
        <v>150</v>
      </c>
    </row>
    <row r="76" spans="2:13">
      <c r="B76" s="60"/>
      <c r="C76" s="60"/>
      <c r="D76" s="32"/>
      <c r="E76" s="8" t="s">
        <v>54</v>
      </c>
      <c r="F76" s="12" t="s">
        <v>105</v>
      </c>
      <c r="G76" s="23" t="s">
        <v>94</v>
      </c>
      <c r="H76" s="43">
        <v>2.5000000000000001E-2</v>
      </c>
      <c r="I76" s="36" t="s">
        <v>147</v>
      </c>
      <c r="J76" s="37">
        <v>16.274999999999999</v>
      </c>
      <c r="K76" s="36" t="s">
        <v>149</v>
      </c>
      <c r="L76" s="37">
        <f t="shared" si="11"/>
        <v>0.40687499999999999</v>
      </c>
      <c r="M76" s="41" t="s">
        <v>150</v>
      </c>
    </row>
    <row r="77" spans="2:13">
      <c r="B77" s="60"/>
      <c r="C77" s="60"/>
      <c r="D77" s="67" t="s">
        <v>132</v>
      </c>
      <c r="E77" s="65"/>
      <c r="F77" s="65"/>
      <c r="G77" s="65"/>
      <c r="H77" s="65"/>
      <c r="I77" s="65"/>
      <c r="J77" s="65"/>
      <c r="K77" s="65"/>
      <c r="L77" s="65"/>
      <c r="M77" s="66"/>
    </row>
    <row r="78" spans="2:13">
      <c r="B78" s="60"/>
      <c r="C78" s="60"/>
      <c r="D78" s="30"/>
      <c r="E78" s="11" t="s">
        <v>52</v>
      </c>
      <c r="F78" s="12" t="s">
        <v>89</v>
      </c>
      <c r="G78" s="24" t="s">
        <v>88</v>
      </c>
      <c r="H78" s="39">
        <v>0.04</v>
      </c>
      <c r="I78" s="36" t="s">
        <v>147</v>
      </c>
      <c r="J78" s="45">
        <v>168.09</v>
      </c>
      <c r="K78" s="36" t="s">
        <v>149</v>
      </c>
      <c r="L78" s="37">
        <f t="shared" ref="L78:L83" si="12">H78*J78</f>
        <v>6.7236000000000002</v>
      </c>
      <c r="M78" s="41" t="s">
        <v>150</v>
      </c>
    </row>
    <row r="79" spans="2:13">
      <c r="B79" s="60"/>
      <c r="C79" s="60"/>
      <c r="D79" s="31"/>
      <c r="E79" s="11" t="s">
        <v>22</v>
      </c>
      <c r="F79" s="12" t="s">
        <v>96</v>
      </c>
      <c r="G79" s="23" t="s">
        <v>94</v>
      </c>
      <c r="H79" s="39">
        <v>4.0000000000000001E-3</v>
      </c>
      <c r="I79" s="36" t="s">
        <v>157</v>
      </c>
      <c r="J79" s="47">
        <v>297.69</v>
      </c>
      <c r="K79" s="36" t="s">
        <v>158</v>
      </c>
      <c r="L79" s="37">
        <f t="shared" si="12"/>
        <v>1.19076</v>
      </c>
      <c r="M79" s="41" t="s">
        <v>150</v>
      </c>
    </row>
    <row r="80" spans="2:13">
      <c r="B80" s="60"/>
      <c r="C80" s="60"/>
      <c r="D80" s="31"/>
      <c r="E80" s="11" t="s">
        <v>53</v>
      </c>
      <c r="F80" s="12" t="s">
        <v>105</v>
      </c>
      <c r="G80" s="23" t="s">
        <v>94</v>
      </c>
      <c r="H80" s="39">
        <v>0.04</v>
      </c>
      <c r="I80" s="36" t="s">
        <v>147</v>
      </c>
      <c r="J80" s="37">
        <v>168.09</v>
      </c>
      <c r="K80" s="36" t="s">
        <v>149</v>
      </c>
      <c r="L80" s="37">
        <f t="shared" si="12"/>
        <v>6.7236000000000002</v>
      </c>
      <c r="M80" s="41" t="s">
        <v>150</v>
      </c>
    </row>
    <row r="81" spans="2:13">
      <c r="B81" s="60"/>
      <c r="C81" s="60"/>
      <c r="D81" s="31"/>
      <c r="E81" s="11" t="s">
        <v>10</v>
      </c>
      <c r="F81" s="12" t="s">
        <v>97</v>
      </c>
      <c r="G81" s="23" t="s">
        <v>110</v>
      </c>
      <c r="H81" s="39">
        <v>0.08</v>
      </c>
      <c r="I81" s="36" t="s">
        <v>144</v>
      </c>
      <c r="J81" s="37">
        <v>33.618000000000002</v>
      </c>
      <c r="K81" s="36" t="s">
        <v>145</v>
      </c>
      <c r="L81" s="37">
        <f t="shared" si="12"/>
        <v>2.6894400000000003</v>
      </c>
      <c r="M81" s="41" t="s">
        <v>150</v>
      </c>
    </row>
    <row r="82" spans="2:13">
      <c r="B82" s="60"/>
      <c r="C82" s="60"/>
      <c r="D82" s="32"/>
      <c r="E82" s="11" t="s">
        <v>54</v>
      </c>
      <c r="F82" s="12" t="s">
        <v>105</v>
      </c>
      <c r="G82" s="23" t="s">
        <v>94</v>
      </c>
      <c r="H82" s="43">
        <v>2.5000000000000001E-2</v>
      </c>
      <c r="I82" s="36" t="s">
        <v>147</v>
      </c>
      <c r="J82" s="37">
        <v>168.09</v>
      </c>
      <c r="K82" s="36" t="s">
        <v>149</v>
      </c>
      <c r="L82" s="37">
        <f t="shared" si="12"/>
        <v>4.2022500000000003</v>
      </c>
      <c r="M82" s="41" t="s">
        <v>150</v>
      </c>
    </row>
    <row r="83" spans="2:13">
      <c r="B83" s="60"/>
      <c r="C83" s="60"/>
      <c r="D83" s="67" t="s">
        <v>24</v>
      </c>
      <c r="E83" s="68"/>
      <c r="F83" s="12" t="s">
        <v>107</v>
      </c>
      <c r="G83" s="24" t="s">
        <v>88</v>
      </c>
      <c r="H83" s="39">
        <v>0.22500000000000001</v>
      </c>
      <c r="I83" s="36" t="s">
        <v>147</v>
      </c>
      <c r="J83" s="45">
        <v>305.89999999999998</v>
      </c>
      <c r="K83" s="36" t="s">
        <v>149</v>
      </c>
      <c r="L83" s="37">
        <f t="shared" si="12"/>
        <v>68.827500000000001</v>
      </c>
      <c r="M83" s="41" t="s">
        <v>150</v>
      </c>
    </row>
    <row r="84" spans="2:13">
      <c r="B84" s="60"/>
      <c r="C84" s="60"/>
      <c r="D84" s="64" t="s">
        <v>26</v>
      </c>
      <c r="E84" s="65"/>
      <c r="F84" s="65"/>
      <c r="G84" s="65"/>
      <c r="H84" s="65"/>
      <c r="I84" s="65"/>
      <c r="J84" s="65"/>
      <c r="K84" s="65"/>
      <c r="L84" s="65"/>
      <c r="M84" s="66"/>
    </row>
    <row r="85" spans="2:13">
      <c r="B85" s="60"/>
      <c r="C85" s="60"/>
      <c r="D85" s="30"/>
      <c r="E85" s="11" t="s">
        <v>22</v>
      </c>
      <c r="F85" s="12" t="s">
        <v>96</v>
      </c>
      <c r="G85" s="23" t="s">
        <v>94</v>
      </c>
      <c r="H85" s="39">
        <v>4.0000000000000001E-3</v>
      </c>
      <c r="I85" s="36" t="s">
        <v>157</v>
      </c>
      <c r="J85" s="37">
        <v>2438.67</v>
      </c>
      <c r="K85" s="36" t="s">
        <v>158</v>
      </c>
      <c r="L85" s="37">
        <f t="shared" ref="L85" si="13">H85*J85</f>
        <v>9.7546800000000005</v>
      </c>
      <c r="M85" s="41" t="s">
        <v>150</v>
      </c>
    </row>
    <row r="86" spans="2:13">
      <c r="B86" s="60"/>
      <c r="C86" s="60"/>
      <c r="D86" s="31"/>
      <c r="E86" s="11" t="s">
        <v>23</v>
      </c>
      <c r="F86" s="12" t="s">
        <v>105</v>
      </c>
      <c r="G86" s="23" t="s">
        <v>94</v>
      </c>
      <c r="H86" s="39">
        <v>0.04</v>
      </c>
      <c r="I86" s="36" t="s">
        <v>147</v>
      </c>
      <c r="J86" s="37">
        <v>270.63</v>
      </c>
      <c r="K86" s="36" t="s">
        <v>149</v>
      </c>
      <c r="L86" s="37">
        <f t="shared" ref="L86:L88" si="14">H86*J86</f>
        <v>10.825200000000001</v>
      </c>
      <c r="M86" s="41" t="s">
        <v>150</v>
      </c>
    </row>
    <row r="87" spans="2:13">
      <c r="B87" s="60"/>
      <c r="C87" s="60"/>
      <c r="D87" s="31"/>
      <c r="E87" s="11" t="s">
        <v>10</v>
      </c>
      <c r="F87" s="12" t="s">
        <v>97</v>
      </c>
      <c r="G87" s="23" t="s">
        <v>110</v>
      </c>
      <c r="H87" s="39">
        <v>0.08</v>
      </c>
      <c r="I87" s="36" t="s">
        <v>144</v>
      </c>
      <c r="J87" s="37">
        <v>27.062999999999999</v>
      </c>
      <c r="K87" s="36" t="s">
        <v>145</v>
      </c>
      <c r="L87" s="37">
        <f t="shared" si="14"/>
        <v>2.1650399999999999</v>
      </c>
      <c r="M87" s="41" t="s">
        <v>150</v>
      </c>
    </row>
    <row r="88" spans="2:13">
      <c r="B88" s="60"/>
      <c r="C88" s="60"/>
      <c r="D88" s="31"/>
      <c r="E88" s="11" t="s">
        <v>54</v>
      </c>
      <c r="F88" s="12" t="s">
        <v>105</v>
      </c>
      <c r="G88" s="23" t="s">
        <v>94</v>
      </c>
      <c r="H88" s="43">
        <v>2.5000000000000001E-2</v>
      </c>
      <c r="I88" s="36" t="s">
        <v>147</v>
      </c>
      <c r="J88" s="37">
        <v>270.63</v>
      </c>
      <c r="K88" s="36" t="s">
        <v>149</v>
      </c>
      <c r="L88" s="37">
        <f t="shared" si="14"/>
        <v>6.7657500000000006</v>
      </c>
      <c r="M88" s="41" t="s">
        <v>150</v>
      </c>
    </row>
    <row r="89" spans="2:13">
      <c r="B89" s="60"/>
      <c r="C89" s="60"/>
      <c r="D89" s="64" t="s">
        <v>27</v>
      </c>
      <c r="E89" s="65"/>
      <c r="F89" s="65"/>
      <c r="G89" s="65"/>
      <c r="H89" s="65"/>
      <c r="I89" s="65"/>
      <c r="J89" s="65"/>
      <c r="K89" s="65"/>
      <c r="L89" s="65"/>
      <c r="M89" s="66"/>
    </row>
    <row r="90" spans="2:13">
      <c r="B90" s="60"/>
      <c r="C90" s="60"/>
      <c r="D90" s="30"/>
      <c r="E90" s="11" t="s">
        <v>22</v>
      </c>
      <c r="F90" s="12" t="s">
        <v>96</v>
      </c>
      <c r="G90" s="23" t="s">
        <v>94</v>
      </c>
      <c r="H90" s="39">
        <v>4.0000000000000001E-3</v>
      </c>
      <c r="I90" s="36" t="s">
        <v>157</v>
      </c>
      <c r="J90" s="37">
        <v>3134.7</v>
      </c>
      <c r="K90" s="36" t="s">
        <v>158</v>
      </c>
      <c r="L90" s="37">
        <f t="shared" ref="L90:L94" si="15">H90*J90</f>
        <v>12.5388</v>
      </c>
      <c r="M90" s="41" t="s">
        <v>150</v>
      </c>
    </row>
    <row r="91" spans="2:13">
      <c r="B91" s="60"/>
      <c r="C91" s="60"/>
      <c r="D91" s="31"/>
      <c r="E91" s="11" t="s">
        <v>23</v>
      </c>
      <c r="F91" s="12" t="s">
        <v>105</v>
      </c>
      <c r="G91" s="23" t="s">
        <v>94</v>
      </c>
      <c r="H91" s="39">
        <v>0.04</v>
      </c>
      <c r="I91" s="36" t="s">
        <v>147</v>
      </c>
      <c r="J91" s="37">
        <v>310.31</v>
      </c>
      <c r="K91" s="36" t="s">
        <v>149</v>
      </c>
      <c r="L91" s="37">
        <f t="shared" si="15"/>
        <v>12.4124</v>
      </c>
      <c r="M91" s="41" t="s">
        <v>150</v>
      </c>
    </row>
    <row r="92" spans="2:13">
      <c r="B92" s="60"/>
      <c r="C92" s="60"/>
      <c r="D92" s="31"/>
      <c r="E92" s="11" t="s">
        <v>10</v>
      </c>
      <c r="F92" s="12" t="s">
        <v>97</v>
      </c>
      <c r="G92" s="23" t="s">
        <v>110</v>
      </c>
      <c r="H92" s="39">
        <v>0.08</v>
      </c>
      <c r="I92" s="36" t="s">
        <v>144</v>
      </c>
      <c r="J92" s="37">
        <v>34.83</v>
      </c>
      <c r="K92" s="36" t="s">
        <v>145</v>
      </c>
      <c r="L92" s="37">
        <f t="shared" si="15"/>
        <v>2.7864</v>
      </c>
      <c r="M92" s="41" t="s">
        <v>150</v>
      </c>
    </row>
    <row r="93" spans="2:13">
      <c r="B93" s="60"/>
      <c r="C93" s="60"/>
      <c r="D93" s="31"/>
      <c r="E93" s="11" t="s">
        <v>54</v>
      </c>
      <c r="F93" s="12" t="s">
        <v>105</v>
      </c>
      <c r="G93" s="23" t="s">
        <v>94</v>
      </c>
      <c r="H93" s="43">
        <v>2.5000000000000001E-2</v>
      </c>
      <c r="I93" s="36" t="s">
        <v>147</v>
      </c>
      <c r="J93" s="37">
        <v>310.31</v>
      </c>
      <c r="K93" s="36" t="s">
        <v>149</v>
      </c>
      <c r="L93" s="37">
        <f t="shared" si="15"/>
        <v>7.7577500000000006</v>
      </c>
      <c r="M93" s="41" t="s">
        <v>150</v>
      </c>
    </row>
    <row r="94" spans="2:13">
      <c r="B94" s="60"/>
      <c r="C94" s="60"/>
      <c r="D94" s="67" t="s">
        <v>155</v>
      </c>
      <c r="E94" s="66"/>
      <c r="F94" s="12" t="s">
        <v>107</v>
      </c>
      <c r="G94" s="24" t="s">
        <v>88</v>
      </c>
      <c r="H94" s="39">
        <v>0.22500000000000001</v>
      </c>
      <c r="I94" s="36" t="s">
        <v>147</v>
      </c>
      <c r="J94" s="45">
        <v>20.77</v>
      </c>
      <c r="K94" s="36" t="s">
        <v>149</v>
      </c>
      <c r="L94" s="37">
        <f t="shared" si="15"/>
        <v>4.6732500000000003</v>
      </c>
      <c r="M94" s="41" t="s">
        <v>150</v>
      </c>
    </row>
    <row r="95" spans="2:13">
      <c r="B95" s="60"/>
      <c r="C95" s="60"/>
      <c r="D95" s="64" t="s">
        <v>56</v>
      </c>
      <c r="E95" s="65"/>
      <c r="F95" s="65"/>
      <c r="G95" s="65"/>
      <c r="H95" s="65"/>
      <c r="I95" s="65"/>
      <c r="J95" s="65"/>
      <c r="K95" s="65"/>
      <c r="L95" s="65"/>
      <c r="M95" s="66"/>
    </row>
    <row r="96" spans="2:13">
      <c r="B96" s="60"/>
      <c r="C96" s="60"/>
      <c r="D96" s="30"/>
      <c r="E96" s="11" t="s">
        <v>28</v>
      </c>
      <c r="F96" s="12" t="s">
        <v>105</v>
      </c>
      <c r="G96" s="23" t="s">
        <v>94</v>
      </c>
      <c r="H96" s="39">
        <v>0.04</v>
      </c>
      <c r="I96" s="36" t="s">
        <v>147</v>
      </c>
      <c r="J96" s="37">
        <v>39.19</v>
      </c>
      <c r="K96" s="36" t="s">
        <v>149</v>
      </c>
      <c r="L96" s="37">
        <f t="shared" ref="L96:L100" si="16">H96*J96</f>
        <v>1.5675999999999999</v>
      </c>
      <c r="M96" s="41" t="s">
        <v>150</v>
      </c>
    </row>
    <row r="97" spans="2:13">
      <c r="B97" s="60"/>
      <c r="C97" s="60"/>
      <c r="D97" s="31"/>
      <c r="E97" s="11" t="s">
        <v>22</v>
      </c>
      <c r="F97" s="12" t="s">
        <v>96</v>
      </c>
      <c r="G97" s="23" t="s">
        <v>94</v>
      </c>
      <c r="H97" s="39">
        <v>4.0000000000000001E-3</v>
      </c>
      <c r="I97" s="36" t="s">
        <v>157</v>
      </c>
      <c r="J97" s="37">
        <v>410.4</v>
      </c>
      <c r="K97" s="36" t="s">
        <v>158</v>
      </c>
      <c r="L97" s="37">
        <f t="shared" si="16"/>
        <v>1.6415999999999999</v>
      </c>
      <c r="M97" s="41" t="s">
        <v>150</v>
      </c>
    </row>
    <row r="98" spans="2:13">
      <c r="B98" s="60"/>
      <c r="C98" s="60"/>
      <c r="D98" s="31"/>
      <c r="E98" s="11" t="s">
        <v>10</v>
      </c>
      <c r="F98" s="12" t="s">
        <v>97</v>
      </c>
      <c r="G98" s="23" t="s">
        <v>110</v>
      </c>
      <c r="H98" s="39">
        <v>0.08</v>
      </c>
      <c r="I98" s="36" t="s">
        <v>144</v>
      </c>
      <c r="J98" s="37">
        <v>5.98</v>
      </c>
      <c r="K98" s="36" t="s">
        <v>145</v>
      </c>
      <c r="L98" s="37">
        <f t="shared" si="16"/>
        <v>0.47840000000000005</v>
      </c>
      <c r="M98" s="41" t="s">
        <v>150</v>
      </c>
    </row>
    <row r="99" spans="2:13">
      <c r="B99" s="60"/>
      <c r="C99" s="60"/>
      <c r="D99" s="32"/>
      <c r="E99" s="11" t="s">
        <v>54</v>
      </c>
      <c r="F99" s="12" t="s">
        <v>105</v>
      </c>
      <c r="G99" s="23" t="s">
        <v>94</v>
      </c>
      <c r="H99" s="43">
        <v>2.5000000000000001E-2</v>
      </c>
      <c r="I99" s="36" t="s">
        <v>147</v>
      </c>
      <c r="J99" s="37">
        <v>39.19</v>
      </c>
      <c r="K99" s="36" t="s">
        <v>149</v>
      </c>
      <c r="L99" s="37">
        <f t="shared" si="16"/>
        <v>0.97975000000000001</v>
      </c>
      <c r="M99" s="41" t="s">
        <v>150</v>
      </c>
    </row>
    <row r="100" spans="2:13">
      <c r="B100" s="60"/>
      <c r="C100" s="60"/>
      <c r="D100" s="64" t="s">
        <v>37</v>
      </c>
      <c r="E100" s="66"/>
      <c r="F100" s="12" t="s">
        <v>107</v>
      </c>
      <c r="G100" s="23" t="s">
        <v>108</v>
      </c>
      <c r="H100" s="39">
        <v>0.22500000000000001</v>
      </c>
      <c r="I100" s="36" t="s">
        <v>147</v>
      </c>
      <c r="J100" s="45">
        <v>137.69999999999999</v>
      </c>
      <c r="K100" s="36" t="s">
        <v>149</v>
      </c>
      <c r="L100" s="37">
        <f t="shared" si="16"/>
        <v>30.982499999999998</v>
      </c>
      <c r="M100" s="41" t="s">
        <v>150</v>
      </c>
    </row>
    <row r="101" spans="2:13">
      <c r="B101" s="60"/>
      <c r="C101" s="60"/>
      <c r="D101" s="64" t="s">
        <v>57</v>
      </c>
      <c r="E101" s="65"/>
      <c r="F101" s="65"/>
      <c r="G101" s="65"/>
      <c r="H101" s="65"/>
      <c r="I101" s="65"/>
      <c r="J101" s="65"/>
      <c r="K101" s="65"/>
      <c r="L101" s="65"/>
      <c r="M101" s="66"/>
    </row>
    <row r="102" spans="2:13">
      <c r="B102" s="60"/>
      <c r="C102" s="60"/>
      <c r="D102" s="51"/>
      <c r="E102" s="11" t="s">
        <v>28</v>
      </c>
      <c r="F102" s="12" t="s">
        <v>105</v>
      </c>
      <c r="G102" s="23" t="s">
        <v>94</v>
      </c>
      <c r="H102" s="39">
        <v>0.04</v>
      </c>
      <c r="I102" s="36" t="s">
        <v>147</v>
      </c>
      <c r="J102" s="37">
        <v>8.84</v>
      </c>
      <c r="K102" s="36" t="s">
        <v>149</v>
      </c>
      <c r="L102" s="37">
        <f t="shared" ref="L102" si="17">H102*J102</f>
        <v>0.35360000000000003</v>
      </c>
      <c r="M102" s="41" t="s">
        <v>150</v>
      </c>
    </row>
    <row r="103" spans="2:13">
      <c r="B103" s="60"/>
      <c r="C103" s="60"/>
      <c r="D103" s="69"/>
      <c r="E103" s="11" t="s">
        <v>22</v>
      </c>
      <c r="F103" s="12" t="s">
        <v>96</v>
      </c>
      <c r="G103" s="23" t="s">
        <v>94</v>
      </c>
      <c r="H103" s="39">
        <v>4.0000000000000001E-3</v>
      </c>
      <c r="I103" s="36" t="s">
        <v>157</v>
      </c>
      <c r="J103" s="37">
        <v>95.76</v>
      </c>
      <c r="K103" s="36" t="s">
        <v>158</v>
      </c>
      <c r="L103" s="37">
        <f t="shared" ref="L103:L106" si="18">H103*J103</f>
        <v>0.38304000000000005</v>
      </c>
      <c r="M103" s="41" t="s">
        <v>150</v>
      </c>
    </row>
    <row r="104" spans="2:13">
      <c r="B104" s="60"/>
      <c r="C104" s="60"/>
      <c r="D104" s="69"/>
      <c r="E104" s="11" t="s">
        <v>10</v>
      </c>
      <c r="F104" s="12" t="s">
        <v>97</v>
      </c>
      <c r="G104" s="23" t="s">
        <v>110</v>
      </c>
      <c r="H104" s="39">
        <v>0.08</v>
      </c>
      <c r="I104" s="36" t="s">
        <v>144</v>
      </c>
      <c r="J104" s="37">
        <v>1.77</v>
      </c>
      <c r="K104" s="36" t="s">
        <v>145</v>
      </c>
      <c r="L104" s="37">
        <f t="shared" si="18"/>
        <v>0.1416</v>
      </c>
      <c r="M104" s="41" t="s">
        <v>150</v>
      </c>
    </row>
    <row r="105" spans="2:13">
      <c r="B105" s="60"/>
      <c r="C105" s="60"/>
      <c r="D105" s="69"/>
      <c r="E105" s="11" t="s">
        <v>54</v>
      </c>
      <c r="F105" s="12" t="s">
        <v>105</v>
      </c>
      <c r="G105" s="23" t="s">
        <v>94</v>
      </c>
      <c r="H105" s="43">
        <v>2.5000000000000001E-2</v>
      </c>
      <c r="I105" s="36" t="s">
        <v>147</v>
      </c>
      <c r="J105" s="37">
        <v>8.84</v>
      </c>
      <c r="K105" s="36" t="s">
        <v>149</v>
      </c>
      <c r="L105" s="37">
        <f t="shared" si="18"/>
        <v>0.221</v>
      </c>
      <c r="M105" s="41" t="s">
        <v>150</v>
      </c>
    </row>
    <row r="106" spans="2:13">
      <c r="B106" s="62"/>
      <c r="C106" s="62"/>
      <c r="D106" s="70"/>
      <c r="E106" s="11" t="s">
        <v>120</v>
      </c>
      <c r="F106" s="12" t="s">
        <v>97</v>
      </c>
      <c r="G106" s="23"/>
      <c r="H106" s="39">
        <v>0.72</v>
      </c>
      <c r="I106" s="36" t="s">
        <v>147</v>
      </c>
      <c r="J106" s="37">
        <v>6.84</v>
      </c>
      <c r="K106" s="36" t="s">
        <v>149</v>
      </c>
      <c r="L106" s="37">
        <f t="shared" si="18"/>
        <v>4.9247999999999994</v>
      </c>
      <c r="M106" s="41" t="s">
        <v>150</v>
      </c>
    </row>
    <row r="107" spans="2:13">
      <c r="B107" s="16" t="s">
        <v>17</v>
      </c>
      <c r="C107" s="55" t="s">
        <v>35</v>
      </c>
      <c r="D107" s="56"/>
      <c r="E107" s="56"/>
      <c r="F107" s="56"/>
      <c r="G107" s="56"/>
      <c r="H107" s="56"/>
      <c r="I107" s="56"/>
      <c r="J107" s="56"/>
      <c r="K107" s="56"/>
      <c r="L107" s="56"/>
      <c r="M107" s="57"/>
    </row>
    <row r="108" spans="2:13">
      <c r="B108" s="7"/>
      <c r="C108" s="4"/>
      <c r="D108" s="64" t="s">
        <v>36</v>
      </c>
      <c r="E108" s="65"/>
      <c r="F108" s="65"/>
      <c r="G108" s="65"/>
      <c r="H108" s="65"/>
      <c r="I108" s="65"/>
      <c r="J108" s="65"/>
      <c r="K108" s="65"/>
      <c r="L108" s="65"/>
      <c r="M108" s="66"/>
    </row>
    <row r="109" spans="2:13">
      <c r="B109" s="7"/>
      <c r="C109" s="4"/>
      <c r="E109" s="11" t="s">
        <v>28</v>
      </c>
      <c r="F109" s="12" t="s">
        <v>105</v>
      </c>
      <c r="G109" s="23" t="s">
        <v>94</v>
      </c>
      <c r="H109" s="39">
        <v>0.04</v>
      </c>
      <c r="I109" s="36" t="s">
        <v>147</v>
      </c>
      <c r="J109" s="37">
        <v>133.31</v>
      </c>
      <c r="K109" s="36" t="s">
        <v>149</v>
      </c>
      <c r="L109" s="37">
        <f t="shared" ref="L109:L112" si="19">H109*J109</f>
        <v>5.3323999999999998</v>
      </c>
      <c r="M109" s="41" t="s">
        <v>150</v>
      </c>
    </row>
    <row r="110" spans="2:13">
      <c r="B110" s="7"/>
      <c r="C110" s="4"/>
      <c r="E110" s="11" t="s">
        <v>22</v>
      </c>
      <c r="F110" s="12" t="s">
        <v>96</v>
      </c>
      <c r="G110" s="23" t="s">
        <v>94</v>
      </c>
      <c r="H110" s="39">
        <v>4.0000000000000001E-3</v>
      </c>
      <c r="I110" s="36" t="s">
        <v>157</v>
      </c>
      <c r="J110" s="37">
        <v>1066.48</v>
      </c>
      <c r="K110" s="36" t="s">
        <v>158</v>
      </c>
      <c r="L110" s="37">
        <f t="shared" si="19"/>
        <v>4.2659200000000004</v>
      </c>
      <c r="M110" s="41" t="s">
        <v>150</v>
      </c>
    </row>
    <row r="111" spans="2:13">
      <c r="B111" s="7"/>
      <c r="C111" s="4"/>
      <c r="E111" s="11" t="s">
        <v>10</v>
      </c>
      <c r="F111" s="12" t="s">
        <v>97</v>
      </c>
      <c r="G111" s="23" t="s">
        <v>110</v>
      </c>
      <c r="H111" s="39">
        <v>0.08</v>
      </c>
      <c r="I111" s="36" t="s">
        <v>144</v>
      </c>
      <c r="J111" s="37">
        <v>26.661999999999999</v>
      </c>
      <c r="K111" s="36" t="s">
        <v>145</v>
      </c>
      <c r="L111" s="37">
        <f t="shared" si="19"/>
        <v>2.1329599999999997</v>
      </c>
      <c r="M111" s="41" t="s">
        <v>150</v>
      </c>
    </row>
    <row r="112" spans="2:13">
      <c r="B112" s="7"/>
      <c r="C112" s="4"/>
      <c r="E112" s="11" t="s">
        <v>54</v>
      </c>
      <c r="F112" s="12" t="s">
        <v>105</v>
      </c>
      <c r="G112" s="23" t="s">
        <v>94</v>
      </c>
      <c r="H112" s="43">
        <v>2.5000000000000001E-2</v>
      </c>
      <c r="I112" s="36" t="s">
        <v>147</v>
      </c>
      <c r="J112" s="37">
        <v>133.31</v>
      </c>
      <c r="K112" s="36" t="s">
        <v>149</v>
      </c>
      <c r="L112" s="37">
        <f t="shared" si="19"/>
        <v>3.3327500000000003</v>
      </c>
      <c r="M112" s="41" t="s">
        <v>150</v>
      </c>
    </row>
    <row r="113" spans="2:13">
      <c r="B113" s="5"/>
      <c r="C113" s="4"/>
      <c r="D113" s="64" t="s">
        <v>34</v>
      </c>
      <c r="E113" s="65"/>
      <c r="F113" s="65"/>
      <c r="G113" s="65"/>
      <c r="H113" s="65"/>
      <c r="I113" s="65"/>
      <c r="J113" s="65"/>
      <c r="K113" s="65"/>
      <c r="L113" s="65"/>
      <c r="M113" s="66"/>
    </row>
    <row r="114" spans="2:13">
      <c r="B114" s="5"/>
      <c r="C114" s="4"/>
      <c r="E114" s="11" t="s">
        <v>32</v>
      </c>
      <c r="F114" s="12" t="s">
        <v>109</v>
      </c>
      <c r="G114" s="23" t="s">
        <v>94</v>
      </c>
      <c r="H114" s="39">
        <v>3.53</v>
      </c>
      <c r="I114" s="36" t="s">
        <v>151</v>
      </c>
      <c r="J114" s="37">
        <v>4</v>
      </c>
      <c r="K114" s="36" t="s">
        <v>152</v>
      </c>
      <c r="L114" s="37">
        <f t="shared" ref="L114:L115" si="20">H114*J114</f>
        <v>14.12</v>
      </c>
      <c r="M114" s="41" t="s">
        <v>150</v>
      </c>
    </row>
    <row r="115" spans="2:13">
      <c r="B115" s="7"/>
      <c r="C115" s="4"/>
      <c r="E115" s="11" t="s">
        <v>33</v>
      </c>
      <c r="F115" s="12" t="s">
        <v>109</v>
      </c>
      <c r="G115" s="23" t="s">
        <v>94</v>
      </c>
      <c r="H115" s="39">
        <v>2.5000000000000001E-2</v>
      </c>
      <c r="I115" s="36" t="s">
        <v>147</v>
      </c>
      <c r="J115" s="37">
        <v>459.02499999999998</v>
      </c>
      <c r="K115" s="36" t="s">
        <v>149</v>
      </c>
      <c r="L115" s="37">
        <f t="shared" si="20"/>
        <v>11.475625000000001</v>
      </c>
      <c r="M115" s="41" t="s">
        <v>150</v>
      </c>
    </row>
    <row r="116" spans="2:13">
      <c r="B116" s="7"/>
      <c r="C116" s="4"/>
      <c r="D116" s="64" t="s">
        <v>39</v>
      </c>
      <c r="E116" s="65"/>
      <c r="F116" s="65"/>
      <c r="G116" s="65"/>
      <c r="H116" s="65"/>
      <c r="I116" s="65"/>
      <c r="J116" s="65"/>
      <c r="K116" s="65"/>
      <c r="L116" s="65"/>
      <c r="M116" s="66"/>
    </row>
    <row r="117" spans="2:13">
      <c r="B117" s="10"/>
      <c r="C117" s="4"/>
      <c r="E117" s="11" t="s">
        <v>58</v>
      </c>
      <c r="F117" s="12" t="s">
        <v>107</v>
      </c>
      <c r="G117" s="23" t="s">
        <v>94</v>
      </c>
      <c r="H117" s="39">
        <v>0.15</v>
      </c>
      <c r="I117" s="36" t="s">
        <v>147</v>
      </c>
      <c r="J117" s="37">
        <v>213.28</v>
      </c>
      <c r="K117" s="36" t="s">
        <v>149</v>
      </c>
      <c r="L117" s="37">
        <f t="shared" ref="L117:L119" si="21">H117*J117</f>
        <v>31.991999999999997</v>
      </c>
      <c r="M117" s="41" t="s">
        <v>150</v>
      </c>
    </row>
    <row r="118" spans="2:13">
      <c r="B118" s="10"/>
      <c r="C118" s="4"/>
      <c r="E118" s="11" t="s">
        <v>22</v>
      </c>
      <c r="F118" s="12" t="s">
        <v>156</v>
      </c>
      <c r="G118" s="23" t="s">
        <v>94</v>
      </c>
      <c r="H118" s="39">
        <v>4.0000000000000001E-3</v>
      </c>
      <c r="I118" s="36" t="s">
        <v>157</v>
      </c>
      <c r="J118" s="37">
        <v>2346.08</v>
      </c>
      <c r="K118" s="36" t="s">
        <v>158</v>
      </c>
      <c r="L118" s="37">
        <f t="shared" si="21"/>
        <v>9.3843200000000007</v>
      </c>
      <c r="M118" s="41" t="s">
        <v>150</v>
      </c>
    </row>
    <row r="119" spans="2:13">
      <c r="B119" s="10"/>
      <c r="C119" s="4"/>
      <c r="E119" s="11" t="s">
        <v>59</v>
      </c>
      <c r="F119" s="12" t="s">
        <v>91</v>
      </c>
      <c r="G119" s="23" t="s">
        <v>110</v>
      </c>
      <c r="H119" s="39">
        <v>0.08</v>
      </c>
      <c r="I119" s="36" t="s">
        <v>144</v>
      </c>
      <c r="J119" s="37">
        <v>2.85</v>
      </c>
      <c r="K119" s="36" t="s">
        <v>145</v>
      </c>
      <c r="L119" s="37">
        <f t="shared" si="21"/>
        <v>0.22800000000000001</v>
      </c>
      <c r="M119" s="41" t="s">
        <v>150</v>
      </c>
    </row>
    <row r="120" spans="2:13">
      <c r="B120" s="10"/>
      <c r="C120" s="4"/>
      <c r="D120" s="64" t="s">
        <v>60</v>
      </c>
      <c r="E120" s="65"/>
      <c r="F120" s="65"/>
      <c r="G120" s="65"/>
      <c r="H120" s="65"/>
      <c r="I120" s="65"/>
      <c r="J120" s="65"/>
      <c r="K120" s="65"/>
      <c r="L120" s="65"/>
      <c r="M120" s="66"/>
    </row>
    <row r="121" spans="2:13">
      <c r="B121" s="10"/>
      <c r="C121" s="4"/>
      <c r="E121" s="11" t="s">
        <v>28</v>
      </c>
      <c r="F121" s="12" t="s">
        <v>105</v>
      </c>
      <c r="G121" s="23" t="s">
        <v>94</v>
      </c>
      <c r="H121" s="39">
        <v>0.04</v>
      </c>
      <c r="I121" s="36" t="s">
        <v>147</v>
      </c>
      <c r="J121" s="37">
        <v>164.34</v>
      </c>
      <c r="K121" s="36" t="s">
        <v>149</v>
      </c>
      <c r="L121" s="37">
        <f t="shared" ref="L121:L124" si="22">H121*J121</f>
        <v>6.5735999999999999</v>
      </c>
      <c r="M121" s="41" t="s">
        <v>150</v>
      </c>
    </row>
    <row r="122" spans="2:13">
      <c r="B122" s="10"/>
      <c r="C122" s="4"/>
      <c r="E122" s="11" t="s">
        <v>22</v>
      </c>
      <c r="F122" s="12" t="s">
        <v>96</v>
      </c>
      <c r="G122" s="23" t="s">
        <v>94</v>
      </c>
      <c r="H122" s="39">
        <v>4.0000000000000001E-3</v>
      </c>
      <c r="I122" s="36" t="s">
        <v>157</v>
      </c>
      <c r="J122" s="37">
        <v>2793.78</v>
      </c>
      <c r="K122" s="36" t="s">
        <v>158</v>
      </c>
      <c r="L122" s="37">
        <f t="shared" si="22"/>
        <v>11.175120000000001</v>
      </c>
      <c r="M122" s="41" t="s">
        <v>150</v>
      </c>
    </row>
    <row r="123" spans="2:13">
      <c r="B123" s="10"/>
      <c r="C123" s="4"/>
      <c r="E123" s="11" t="s">
        <v>10</v>
      </c>
      <c r="F123" s="12" t="s">
        <v>97</v>
      </c>
      <c r="G123" s="23" t="s">
        <v>110</v>
      </c>
      <c r="H123" s="39">
        <v>0.08</v>
      </c>
      <c r="I123" s="36" t="s">
        <v>144</v>
      </c>
      <c r="J123" s="37">
        <v>49.302</v>
      </c>
      <c r="K123" s="36" t="s">
        <v>145</v>
      </c>
      <c r="L123" s="37">
        <f t="shared" si="22"/>
        <v>3.9441600000000001</v>
      </c>
      <c r="M123" s="41" t="s">
        <v>150</v>
      </c>
    </row>
    <row r="124" spans="2:13">
      <c r="B124" s="10"/>
      <c r="C124" s="4"/>
      <c r="E124" s="11" t="s">
        <v>54</v>
      </c>
      <c r="F124" s="12" t="s">
        <v>105</v>
      </c>
      <c r="G124" s="23" t="s">
        <v>94</v>
      </c>
      <c r="H124" s="43">
        <v>2.5000000000000001E-2</v>
      </c>
      <c r="I124" s="36" t="s">
        <v>147</v>
      </c>
      <c r="J124" s="37">
        <v>164.34</v>
      </c>
      <c r="K124" s="36" t="s">
        <v>149</v>
      </c>
      <c r="L124" s="37">
        <f t="shared" si="22"/>
        <v>4.1085000000000003</v>
      </c>
      <c r="M124" s="41" t="s">
        <v>150</v>
      </c>
    </row>
    <row r="125" spans="2:13">
      <c r="B125" s="16" t="s">
        <v>19</v>
      </c>
      <c r="C125" s="55" t="s">
        <v>38</v>
      </c>
      <c r="D125" s="56"/>
      <c r="E125" s="56"/>
      <c r="F125" s="56"/>
      <c r="G125" s="56"/>
      <c r="H125" s="56"/>
      <c r="I125" s="56"/>
      <c r="J125" s="56"/>
      <c r="K125" s="56"/>
      <c r="L125" s="56"/>
      <c r="M125" s="57"/>
    </row>
    <row r="126" spans="2:13">
      <c r="B126" s="7"/>
      <c r="C126" s="4"/>
      <c r="D126" s="64" t="s">
        <v>61</v>
      </c>
      <c r="E126" s="65"/>
      <c r="F126" s="65"/>
      <c r="G126" s="65"/>
      <c r="H126" s="65"/>
      <c r="I126" s="65"/>
      <c r="J126" s="65"/>
      <c r="K126" s="65"/>
      <c r="L126" s="65"/>
      <c r="M126" s="66"/>
    </row>
    <row r="127" spans="2:13" ht="15.75" customHeight="1">
      <c r="B127" s="1"/>
      <c r="C127" s="1"/>
      <c r="E127" s="11" t="s">
        <v>41</v>
      </c>
      <c r="F127" s="12" t="s">
        <v>91</v>
      </c>
      <c r="G127" s="23" t="s">
        <v>94</v>
      </c>
      <c r="H127" s="39">
        <v>0.3</v>
      </c>
      <c r="I127" s="36" t="s">
        <v>151</v>
      </c>
      <c r="J127" s="37">
        <v>15</v>
      </c>
      <c r="K127" s="36" t="s">
        <v>152</v>
      </c>
      <c r="L127" s="37">
        <f t="shared" ref="L127:L132" si="23">H127*J127</f>
        <v>4.5</v>
      </c>
      <c r="M127" s="41" t="s">
        <v>150</v>
      </c>
    </row>
    <row r="128" spans="2:13">
      <c r="E128" s="11" t="s">
        <v>42</v>
      </c>
      <c r="F128" s="12" t="s">
        <v>105</v>
      </c>
      <c r="G128" s="23" t="s">
        <v>94</v>
      </c>
      <c r="H128" s="39">
        <v>0.04</v>
      </c>
      <c r="I128" s="36" t="s">
        <v>147</v>
      </c>
      <c r="J128" s="37">
        <v>102.48</v>
      </c>
      <c r="K128" s="36" t="s">
        <v>149</v>
      </c>
      <c r="L128" s="37">
        <f t="shared" si="23"/>
        <v>4.0992000000000006</v>
      </c>
      <c r="M128" s="41" t="s">
        <v>150</v>
      </c>
    </row>
    <row r="129" spans="1:13" ht="15" customHeight="1">
      <c r="A129" s="3"/>
      <c r="E129" s="11" t="s">
        <v>22</v>
      </c>
      <c r="F129" s="12" t="s">
        <v>96</v>
      </c>
      <c r="G129" s="23" t="s">
        <v>94</v>
      </c>
      <c r="H129" s="39">
        <v>4.0000000000000001E-3</v>
      </c>
      <c r="I129" s="36" t="s">
        <v>157</v>
      </c>
      <c r="J129" s="37">
        <v>1844.64</v>
      </c>
      <c r="K129" s="36" t="s">
        <v>158</v>
      </c>
      <c r="L129" s="37">
        <f t="shared" si="23"/>
        <v>7.3785600000000002</v>
      </c>
      <c r="M129" s="41" t="s">
        <v>150</v>
      </c>
    </row>
    <row r="130" spans="1:13">
      <c r="A130" s="2"/>
      <c r="E130" s="11" t="s">
        <v>43</v>
      </c>
      <c r="F130" s="12" t="s">
        <v>105</v>
      </c>
      <c r="G130" s="23" t="s">
        <v>94</v>
      </c>
      <c r="H130" s="39">
        <v>0.04</v>
      </c>
      <c r="I130" s="36" t="s">
        <v>147</v>
      </c>
      <c r="J130" s="37">
        <v>102.48</v>
      </c>
      <c r="K130" s="36" t="s">
        <v>149</v>
      </c>
      <c r="L130" s="37">
        <f t="shared" si="23"/>
        <v>4.0992000000000006</v>
      </c>
      <c r="M130" s="41" t="s">
        <v>150</v>
      </c>
    </row>
    <row r="131" spans="1:13">
      <c r="A131" s="2"/>
      <c r="E131" s="11" t="s">
        <v>10</v>
      </c>
      <c r="F131" s="12" t="s">
        <v>97</v>
      </c>
      <c r="G131" s="23" t="s">
        <v>110</v>
      </c>
      <c r="H131" s="39">
        <v>0.08</v>
      </c>
      <c r="I131" s="36" t="s">
        <v>144</v>
      </c>
      <c r="J131" s="37">
        <v>20.495999999999999</v>
      </c>
      <c r="K131" s="36" t="s">
        <v>145</v>
      </c>
      <c r="L131" s="37">
        <f t="shared" si="23"/>
        <v>1.63968</v>
      </c>
      <c r="M131" s="41" t="s">
        <v>150</v>
      </c>
    </row>
    <row r="132" spans="1:13">
      <c r="A132" s="2"/>
      <c r="E132" s="11" t="s">
        <v>54</v>
      </c>
      <c r="F132" s="12" t="s">
        <v>105</v>
      </c>
      <c r="G132" s="23" t="s">
        <v>94</v>
      </c>
      <c r="H132" s="43">
        <v>2.5000000000000001E-2</v>
      </c>
      <c r="I132" s="36" t="s">
        <v>147</v>
      </c>
      <c r="J132" s="37">
        <v>204.96</v>
      </c>
      <c r="K132" s="36" t="s">
        <v>149</v>
      </c>
      <c r="L132" s="37">
        <f t="shared" si="23"/>
        <v>5.1240000000000006</v>
      </c>
      <c r="M132" s="41" t="s">
        <v>150</v>
      </c>
    </row>
    <row r="133" spans="1:13">
      <c r="A133" s="2"/>
      <c r="D133" s="64" t="s">
        <v>62</v>
      </c>
      <c r="E133" s="65"/>
      <c r="F133" s="65"/>
      <c r="G133" s="65"/>
      <c r="H133" s="65"/>
      <c r="I133" s="65"/>
      <c r="J133" s="65"/>
      <c r="K133" s="65"/>
      <c r="L133" s="65"/>
      <c r="M133" s="66"/>
    </row>
    <row r="134" spans="1:13">
      <c r="A134" s="2"/>
      <c r="E134" s="11" t="s">
        <v>41</v>
      </c>
      <c r="F134" s="12" t="s">
        <v>91</v>
      </c>
      <c r="G134" s="23" t="s">
        <v>94</v>
      </c>
      <c r="H134" s="39">
        <v>0.3</v>
      </c>
      <c r="I134" s="36" t="s">
        <v>151</v>
      </c>
      <c r="J134" s="37">
        <v>20</v>
      </c>
      <c r="K134" s="36" t="s">
        <v>152</v>
      </c>
      <c r="L134" s="37">
        <f t="shared" ref="L134:L139" si="24">H134*J134</f>
        <v>6</v>
      </c>
      <c r="M134" s="41" t="s">
        <v>150</v>
      </c>
    </row>
    <row r="135" spans="1:13">
      <c r="E135" s="11" t="s">
        <v>42</v>
      </c>
      <c r="F135" s="12" t="s">
        <v>105</v>
      </c>
      <c r="G135" s="23" t="s">
        <v>94</v>
      </c>
      <c r="H135" s="39">
        <v>0.04</v>
      </c>
      <c r="I135" s="36" t="s">
        <v>147</v>
      </c>
      <c r="J135" s="37">
        <v>140.13999999999999</v>
      </c>
      <c r="K135" s="36" t="s">
        <v>149</v>
      </c>
      <c r="L135" s="37">
        <f t="shared" si="24"/>
        <v>5.6055999999999999</v>
      </c>
      <c r="M135" s="41" t="s">
        <v>150</v>
      </c>
    </row>
    <row r="136" spans="1:13">
      <c r="E136" s="11" t="s">
        <v>22</v>
      </c>
      <c r="F136" s="12" t="s">
        <v>96</v>
      </c>
      <c r="G136" s="23" t="s">
        <v>94</v>
      </c>
      <c r="H136" s="39">
        <v>4.0000000000000001E-3</v>
      </c>
      <c r="I136" s="36" t="s">
        <v>157</v>
      </c>
      <c r="J136" s="37">
        <v>2522.52</v>
      </c>
      <c r="K136" s="36" t="s">
        <v>158</v>
      </c>
      <c r="L136" s="37">
        <f t="shared" si="24"/>
        <v>10.09008</v>
      </c>
      <c r="M136" s="41" t="s">
        <v>150</v>
      </c>
    </row>
    <row r="137" spans="1:13">
      <c r="E137" s="11" t="s">
        <v>43</v>
      </c>
      <c r="F137" s="12" t="s">
        <v>105</v>
      </c>
      <c r="G137" s="23" t="s">
        <v>94</v>
      </c>
      <c r="H137" s="39">
        <v>0.04</v>
      </c>
      <c r="I137" s="36" t="s">
        <v>147</v>
      </c>
      <c r="J137" s="37">
        <v>140.13999999999999</v>
      </c>
      <c r="K137" s="36" t="s">
        <v>149</v>
      </c>
      <c r="L137" s="37">
        <f t="shared" si="24"/>
        <v>5.6055999999999999</v>
      </c>
      <c r="M137" s="41" t="s">
        <v>150</v>
      </c>
    </row>
    <row r="138" spans="1:13">
      <c r="E138" s="11" t="s">
        <v>10</v>
      </c>
      <c r="F138" s="12" t="s">
        <v>97</v>
      </c>
      <c r="G138" s="23" t="s">
        <v>110</v>
      </c>
      <c r="H138" s="39">
        <v>0.08</v>
      </c>
      <c r="I138" s="36" t="s">
        <v>144</v>
      </c>
      <c r="J138" s="37">
        <v>28.027999999999999</v>
      </c>
      <c r="K138" s="36" t="s">
        <v>145</v>
      </c>
      <c r="L138" s="37">
        <f t="shared" si="24"/>
        <v>2.2422399999999998</v>
      </c>
      <c r="M138" s="41" t="s">
        <v>150</v>
      </c>
    </row>
    <row r="139" spans="1:13">
      <c r="E139" s="11" t="s">
        <v>54</v>
      </c>
      <c r="F139" s="12" t="s">
        <v>105</v>
      </c>
      <c r="G139" s="23" t="s">
        <v>94</v>
      </c>
      <c r="H139" s="43">
        <v>2.5000000000000001E-2</v>
      </c>
      <c r="I139" s="36" t="s">
        <v>147</v>
      </c>
      <c r="J139" s="37">
        <v>280.27999999999997</v>
      </c>
      <c r="K139" s="36" t="s">
        <v>149</v>
      </c>
      <c r="L139" s="37">
        <f t="shared" si="24"/>
        <v>7.0069999999999997</v>
      </c>
      <c r="M139" s="41" t="s">
        <v>150</v>
      </c>
    </row>
    <row r="140" spans="1:13">
      <c r="D140" s="67" t="s">
        <v>154</v>
      </c>
      <c r="E140" s="65"/>
      <c r="F140" s="65"/>
      <c r="G140" s="65"/>
      <c r="H140" s="65"/>
      <c r="I140" s="65"/>
      <c r="J140" s="65"/>
      <c r="K140" s="65"/>
      <c r="L140" s="65"/>
      <c r="M140" s="66"/>
    </row>
    <row r="141" spans="1:13">
      <c r="E141" s="11" t="s">
        <v>52</v>
      </c>
      <c r="F141" s="12" t="s">
        <v>89</v>
      </c>
      <c r="G141" s="24" t="s">
        <v>88</v>
      </c>
      <c r="H141" s="39">
        <v>0.04</v>
      </c>
      <c r="I141" s="36" t="s">
        <v>147</v>
      </c>
      <c r="J141" s="37">
        <v>211.2</v>
      </c>
      <c r="K141" s="36" t="s">
        <v>149</v>
      </c>
      <c r="L141" s="37">
        <f t="shared" ref="L141:L145" si="25">H141*J141</f>
        <v>8.4480000000000004</v>
      </c>
      <c r="M141" s="41" t="s">
        <v>150</v>
      </c>
    </row>
    <row r="142" spans="1:13">
      <c r="E142" s="11" t="s">
        <v>22</v>
      </c>
      <c r="F142" s="12" t="s">
        <v>96</v>
      </c>
      <c r="G142" s="23" t="s">
        <v>94</v>
      </c>
      <c r="H142" s="39">
        <v>4.0000000000000001E-3</v>
      </c>
      <c r="I142" s="36" t="s">
        <v>157</v>
      </c>
      <c r="J142" s="47">
        <v>464.64</v>
      </c>
      <c r="K142" s="36" t="s">
        <v>158</v>
      </c>
      <c r="L142" s="37">
        <f t="shared" si="25"/>
        <v>1.85856</v>
      </c>
      <c r="M142" s="41" t="s">
        <v>150</v>
      </c>
    </row>
    <row r="143" spans="1:13">
      <c r="E143" s="11" t="s">
        <v>53</v>
      </c>
      <c r="F143" s="12" t="s">
        <v>105</v>
      </c>
      <c r="G143" s="23" t="s">
        <v>94</v>
      </c>
      <c r="H143" s="39">
        <v>0.04</v>
      </c>
      <c r="I143" s="36" t="s">
        <v>147</v>
      </c>
      <c r="J143" s="37">
        <v>211.2</v>
      </c>
      <c r="K143" s="36" t="s">
        <v>149</v>
      </c>
      <c r="L143" s="37">
        <f t="shared" si="25"/>
        <v>8.4480000000000004</v>
      </c>
      <c r="M143" s="41" t="s">
        <v>150</v>
      </c>
    </row>
    <row r="144" spans="1:13">
      <c r="E144" s="11" t="s">
        <v>10</v>
      </c>
      <c r="F144" s="12" t="s">
        <v>97</v>
      </c>
      <c r="G144" s="23" t="s">
        <v>110</v>
      </c>
      <c r="H144" s="39">
        <v>0.08</v>
      </c>
      <c r="I144" s="36" t="s">
        <v>144</v>
      </c>
      <c r="J144" s="37">
        <v>42.24</v>
      </c>
      <c r="K144" s="36" t="s">
        <v>145</v>
      </c>
      <c r="L144" s="37">
        <f t="shared" si="25"/>
        <v>3.3792000000000004</v>
      </c>
      <c r="M144" s="41" t="s">
        <v>150</v>
      </c>
    </row>
    <row r="145" spans="2:13">
      <c r="E145" s="11" t="s">
        <v>54</v>
      </c>
      <c r="F145" s="12" t="s">
        <v>105</v>
      </c>
      <c r="G145" s="23"/>
      <c r="H145" s="43">
        <v>2.5000000000000001E-2</v>
      </c>
      <c r="I145" s="36" t="s">
        <v>147</v>
      </c>
      <c r="J145" s="37">
        <v>211.2</v>
      </c>
      <c r="K145" s="36" t="s">
        <v>149</v>
      </c>
      <c r="L145" s="37">
        <f t="shared" si="25"/>
        <v>5.28</v>
      </c>
      <c r="M145" s="41" t="s">
        <v>150</v>
      </c>
    </row>
    <row r="146" spans="2:13">
      <c r="B146" s="16" t="s">
        <v>79</v>
      </c>
      <c r="C146" s="55" t="s">
        <v>80</v>
      </c>
      <c r="D146" s="56"/>
      <c r="E146" s="56"/>
      <c r="F146" s="56"/>
      <c r="G146" s="56"/>
      <c r="H146" s="56"/>
      <c r="I146" s="56"/>
      <c r="J146" s="56"/>
      <c r="K146" s="56"/>
      <c r="L146" s="56"/>
      <c r="M146" s="57"/>
    </row>
    <row r="147" spans="2:13">
      <c r="D147" s="67" t="s">
        <v>166</v>
      </c>
      <c r="E147" s="65"/>
      <c r="F147" s="65"/>
      <c r="G147" s="65"/>
      <c r="H147" s="65"/>
      <c r="I147" s="65"/>
      <c r="J147" s="65"/>
      <c r="K147" s="65"/>
      <c r="L147" s="65"/>
      <c r="M147" s="66"/>
    </row>
    <row r="148" spans="2:13">
      <c r="E148" s="11" t="s">
        <v>28</v>
      </c>
      <c r="F148" s="12" t="s">
        <v>105</v>
      </c>
      <c r="G148" s="23" t="s">
        <v>94</v>
      </c>
      <c r="H148" s="39">
        <v>0.04</v>
      </c>
      <c r="I148" s="36" t="s">
        <v>147</v>
      </c>
      <c r="J148" s="37">
        <v>142.79</v>
      </c>
      <c r="K148" s="36" t="s">
        <v>149</v>
      </c>
      <c r="L148" s="37">
        <f t="shared" ref="L148:L156" si="26">H148*J148</f>
        <v>5.7115999999999998</v>
      </c>
      <c r="M148" s="41" t="s">
        <v>150</v>
      </c>
    </row>
    <row r="149" spans="2:13">
      <c r="E149" s="11" t="s">
        <v>22</v>
      </c>
      <c r="F149" s="12" t="s">
        <v>96</v>
      </c>
      <c r="G149" s="23" t="s">
        <v>94</v>
      </c>
      <c r="H149" s="39">
        <v>4.0000000000000001E-3</v>
      </c>
      <c r="I149" s="36" t="s">
        <v>157</v>
      </c>
      <c r="J149" s="37">
        <v>3141.38</v>
      </c>
      <c r="K149" s="36" t="s">
        <v>158</v>
      </c>
      <c r="L149" s="37">
        <f t="shared" si="26"/>
        <v>12.565520000000001</v>
      </c>
      <c r="M149" s="41" t="s">
        <v>150</v>
      </c>
    </row>
    <row r="150" spans="2:13">
      <c r="E150" s="11" t="s">
        <v>10</v>
      </c>
      <c r="F150" s="12" t="s">
        <v>97</v>
      </c>
      <c r="G150" s="23" t="s">
        <v>110</v>
      </c>
      <c r="H150" s="39">
        <v>0.08</v>
      </c>
      <c r="I150" s="36" t="s">
        <v>144</v>
      </c>
      <c r="J150" s="37">
        <v>35.697499999999998</v>
      </c>
      <c r="K150" s="36" t="s">
        <v>145</v>
      </c>
      <c r="L150" s="37">
        <f t="shared" si="26"/>
        <v>2.8557999999999999</v>
      </c>
      <c r="M150" s="41" t="s">
        <v>150</v>
      </c>
    </row>
    <row r="151" spans="2:13">
      <c r="E151" s="11" t="s">
        <v>54</v>
      </c>
      <c r="F151" s="12" t="s">
        <v>105</v>
      </c>
      <c r="G151" s="23" t="s">
        <v>94</v>
      </c>
      <c r="H151" s="43">
        <v>2.5000000000000001E-2</v>
      </c>
      <c r="I151" s="36" t="s">
        <v>147</v>
      </c>
      <c r="J151" s="37">
        <v>142.79</v>
      </c>
      <c r="K151" s="36" t="s">
        <v>149</v>
      </c>
      <c r="L151" s="37">
        <f t="shared" si="26"/>
        <v>3.56975</v>
      </c>
      <c r="M151" s="41" t="s">
        <v>150</v>
      </c>
    </row>
    <row r="152" spans="2:13">
      <c r="D152" s="64" t="s">
        <v>63</v>
      </c>
      <c r="E152" s="65"/>
      <c r="F152" s="65"/>
      <c r="G152" s="65"/>
      <c r="H152" s="65"/>
      <c r="I152" s="65"/>
      <c r="J152" s="65"/>
      <c r="K152" s="65"/>
      <c r="L152" s="65"/>
      <c r="M152" s="66"/>
    </row>
    <row r="153" spans="2:13">
      <c r="E153" s="11" t="s">
        <v>28</v>
      </c>
      <c r="F153" s="12" t="s">
        <v>105</v>
      </c>
      <c r="G153" s="23" t="s">
        <v>94</v>
      </c>
      <c r="H153" s="39">
        <v>0.04</v>
      </c>
      <c r="I153" s="36" t="s">
        <v>147</v>
      </c>
      <c r="J153" s="37">
        <v>55.8</v>
      </c>
      <c r="K153" s="36" t="s">
        <v>149</v>
      </c>
      <c r="L153" s="37">
        <f t="shared" si="26"/>
        <v>2.2319999999999998</v>
      </c>
      <c r="M153" s="41" t="s">
        <v>150</v>
      </c>
    </row>
    <row r="154" spans="2:13">
      <c r="E154" s="11" t="s">
        <v>22</v>
      </c>
      <c r="F154" s="12" t="s">
        <v>96</v>
      </c>
      <c r="G154" s="23" t="s">
        <v>94</v>
      </c>
      <c r="H154" s="39">
        <v>4.0000000000000001E-3</v>
      </c>
      <c r="I154" s="36" t="s">
        <v>157</v>
      </c>
      <c r="J154" s="37">
        <v>446.4</v>
      </c>
      <c r="K154" s="36" t="s">
        <v>158</v>
      </c>
      <c r="L154" s="37">
        <f t="shared" ref="L154" si="27">H154*J154</f>
        <v>1.7855999999999999</v>
      </c>
      <c r="M154" s="41" t="s">
        <v>150</v>
      </c>
    </row>
    <row r="155" spans="2:13">
      <c r="E155" s="11" t="s">
        <v>10</v>
      </c>
      <c r="F155" s="12" t="s">
        <v>97</v>
      </c>
      <c r="G155" s="23" t="s">
        <v>110</v>
      </c>
      <c r="H155" s="39">
        <v>0.08</v>
      </c>
      <c r="I155" s="36" t="s">
        <v>144</v>
      </c>
      <c r="J155" s="37">
        <v>11.16</v>
      </c>
      <c r="K155" s="36" t="s">
        <v>145</v>
      </c>
      <c r="L155" s="37">
        <f t="shared" si="26"/>
        <v>0.89280000000000004</v>
      </c>
      <c r="M155" s="41" t="s">
        <v>150</v>
      </c>
    </row>
    <row r="156" spans="2:13">
      <c r="E156" s="11" t="s">
        <v>54</v>
      </c>
      <c r="F156" s="12" t="s">
        <v>105</v>
      </c>
      <c r="G156" s="23" t="s">
        <v>94</v>
      </c>
      <c r="H156" s="43">
        <v>2.5000000000000001E-2</v>
      </c>
      <c r="I156" s="36" t="s">
        <v>147</v>
      </c>
      <c r="J156" s="37">
        <v>55.8</v>
      </c>
      <c r="K156" s="36" t="s">
        <v>149</v>
      </c>
      <c r="L156" s="37">
        <f t="shared" si="26"/>
        <v>1.395</v>
      </c>
      <c r="M156" s="41" t="s">
        <v>150</v>
      </c>
    </row>
    <row r="157" spans="2:13">
      <c r="D157" s="64" t="s">
        <v>64</v>
      </c>
      <c r="E157" s="65"/>
      <c r="F157" s="65"/>
      <c r="G157" s="65"/>
      <c r="H157" s="65"/>
      <c r="I157" s="65"/>
      <c r="J157" s="65"/>
      <c r="K157" s="65"/>
      <c r="L157" s="65"/>
      <c r="M157" s="66"/>
    </row>
    <row r="158" spans="2:13">
      <c r="E158" s="11" t="s">
        <v>22</v>
      </c>
      <c r="F158" s="12" t="s">
        <v>96</v>
      </c>
      <c r="G158" s="23" t="s">
        <v>94</v>
      </c>
      <c r="H158" s="39">
        <v>4.0000000000000001E-3</v>
      </c>
      <c r="I158" s="36" t="s">
        <v>157</v>
      </c>
      <c r="J158" s="37">
        <v>95.76</v>
      </c>
      <c r="K158" s="36" t="s">
        <v>158</v>
      </c>
      <c r="L158" s="37">
        <f t="shared" ref="L158" si="28">H158*J158</f>
        <v>0.38304000000000005</v>
      </c>
      <c r="M158" s="41" t="s">
        <v>150</v>
      </c>
    </row>
    <row r="159" spans="2:13">
      <c r="E159" s="11" t="s">
        <v>28</v>
      </c>
      <c r="F159" s="12" t="s">
        <v>105</v>
      </c>
      <c r="G159" s="23" t="s">
        <v>94</v>
      </c>
      <c r="H159" s="39">
        <v>0.04</v>
      </c>
      <c r="I159" s="36" t="s">
        <v>147</v>
      </c>
      <c r="J159" s="37">
        <v>8.84</v>
      </c>
      <c r="K159" s="36" t="s">
        <v>149</v>
      </c>
      <c r="L159" s="37">
        <f t="shared" ref="L159:L162" si="29">H159*J159</f>
        <v>0.35360000000000003</v>
      </c>
      <c r="M159" s="41" t="s">
        <v>150</v>
      </c>
    </row>
    <row r="160" spans="2:13">
      <c r="E160" s="11" t="s">
        <v>10</v>
      </c>
      <c r="F160" s="12" t="s">
        <v>97</v>
      </c>
      <c r="G160" s="23" t="s">
        <v>110</v>
      </c>
      <c r="H160" s="39">
        <v>0.08</v>
      </c>
      <c r="I160" s="36" t="s">
        <v>144</v>
      </c>
      <c r="J160" s="37">
        <v>1.77</v>
      </c>
      <c r="K160" s="36" t="s">
        <v>145</v>
      </c>
      <c r="L160" s="37">
        <f t="shared" si="29"/>
        <v>0.1416</v>
      </c>
      <c r="M160" s="41" t="s">
        <v>150</v>
      </c>
    </row>
    <row r="161" spans="2:13">
      <c r="E161" s="11" t="s">
        <v>54</v>
      </c>
      <c r="F161" s="12" t="s">
        <v>105</v>
      </c>
      <c r="G161" s="23" t="s">
        <v>94</v>
      </c>
      <c r="H161" s="43">
        <v>2.5000000000000001E-2</v>
      </c>
      <c r="I161" s="36" t="s">
        <v>147</v>
      </c>
      <c r="J161" s="37">
        <v>8.84</v>
      </c>
      <c r="K161" s="36" t="s">
        <v>149</v>
      </c>
      <c r="L161" s="37">
        <f t="shared" si="29"/>
        <v>0.221</v>
      </c>
      <c r="M161" s="41" t="s">
        <v>150</v>
      </c>
    </row>
    <row r="162" spans="2:13">
      <c r="E162" s="34" t="s">
        <v>120</v>
      </c>
      <c r="F162" s="12" t="s">
        <v>97</v>
      </c>
      <c r="G162" s="23"/>
      <c r="H162" s="39">
        <v>0.72</v>
      </c>
      <c r="I162" s="36" t="s">
        <v>147</v>
      </c>
      <c r="J162" s="37">
        <v>6.84</v>
      </c>
      <c r="K162" s="36" t="s">
        <v>149</v>
      </c>
      <c r="L162" s="37">
        <f t="shared" si="29"/>
        <v>4.9247999999999994</v>
      </c>
      <c r="M162" s="41" t="s">
        <v>150</v>
      </c>
    </row>
    <row r="163" spans="2:13">
      <c r="B163" s="16" t="s">
        <v>81</v>
      </c>
      <c r="C163" s="55" t="s">
        <v>82</v>
      </c>
      <c r="D163" s="56"/>
      <c r="E163" s="56"/>
      <c r="F163" s="56"/>
      <c r="G163" s="56"/>
      <c r="H163" s="56"/>
      <c r="I163" s="56"/>
      <c r="J163" s="56"/>
      <c r="K163" s="56"/>
      <c r="L163" s="56"/>
      <c r="M163" s="57"/>
    </row>
    <row r="164" spans="2:13">
      <c r="D164" s="64" t="s">
        <v>61</v>
      </c>
      <c r="E164" s="65"/>
      <c r="F164" s="65"/>
      <c r="G164" s="65"/>
      <c r="H164" s="65"/>
      <c r="I164" s="65"/>
      <c r="J164" s="65"/>
      <c r="K164" s="65"/>
      <c r="L164" s="65"/>
      <c r="M164" s="66"/>
    </row>
    <row r="165" spans="2:13">
      <c r="D165" s="50"/>
      <c r="E165" s="11" t="s">
        <v>41</v>
      </c>
      <c r="F165" s="12" t="s">
        <v>91</v>
      </c>
      <c r="G165" s="23" t="s">
        <v>94</v>
      </c>
      <c r="H165" s="39">
        <v>0.3</v>
      </c>
      <c r="I165" s="36" t="s">
        <v>151</v>
      </c>
      <c r="J165" s="37">
        <v>15</v>
      </c>
      <c r="K165" s="36" t="s">
        <v>152</v>
      </c>
      <c r="L165" s="37">
        <f t="shared" ref="L165" si="30">H165*J165</f>
        <v>4.5</v>
      </c>
      <c r="M165" s="41" t="s">
        <v>150</v>
      </c>
    </row>
    <row r="166" spans="2:13">
      <c r="E166" s="11" t="s">
        <v>23</v>
      </c>
      <c r="F166" s="12" t="s">
        <v>105</v>
      </c>
      <c r="G166" s="23" t="s">
        <v>94</v>
      </c>
      <c r="H166" s="39">
        <v>0.04</v>
      </c>
      <c r="I166" s="36" t="s">
        <v>147</v>
      </c>
      <c r="J166" s="37">
        <v>136.05000000000001</v>
      </c>
      <c r="K166" s="36" t="s">
        <v>149</v>
      </c>
      <c r="L166" s="37">
        <f t="shared" ref="L166:L169" si="31">H166*J166</f>
        <v>5.4420000000000002</v>
      </c>
      <c r="M166" s="41" t="s">
        <v>150</v>
      </c>
    </row>
    <row r="167" spans="2:13">
      <c r="E167" s="11" t="s">
        <v>22</v>
      </c>
      <c r="F167" s="12" t="s">
        <v>96</v>
      </c>
      <c r="G167" s="23" t="s">
        <v>94</v>
      </c>
      <c r="H167" s="39">
        <v>4.0000000000000001E-3</v>
      </c>
      <c r="I167" s="36" t="s">
        <v>157</v>
      </c>
      <c r="J167" s="37">
        <v>3672.81</v>
      </c>
      <c r="K167" s="36" t="s">
        <v>158</v>
      </c>
      <c r="L167" s="37">
        <f t="shared" si="31"/>
        <v>14.691240000000001</v>
      </c>
      <c r="M167" s="41" t="s">
        <v>150</v>
      </c>
    </row>
    <row r="168" spans="2:13">
      <c r="E168" s="11" t="s">
        <v>10</v>
      </c>
      <c r="F168" s="12" t="s">
        <v>97</v>
      </c>
      <c r="G168" s="23" t="s">
        <v>110</v>
      </c>
      <c r="H168" s="39">
        <v>0.08</v>
      </c>
      <c r="I168" s="36" t="s">
        <v>144</v>
      </c>
      <c r="J168" s="37">
        <v>40.81</v>
      </c>
      <c r="K168" s="36" t="s">
        <v>145</v>
      </c>
      <c r="L168" s="37">
        <f t="shared" si="31"/>
        <v>3.2648000000000001</v>
      </c>
      <c r="M168" s="41" t="s">
        <v>150</v>
      </c>
    </row>
    <row r="169" spans="2:13">
      <c r="E169" s="11" t="s">
        <v>54</v>
      </c>
      <c r="F169" s="12" t="s">
        <v>105</v>
      </c>
      <c r="G169" s="23" t="s">
        <v>94</v>
      </c>
      <c r="H169" s="43">
        <v>2.5000000000000001E-2</v>
      </c>
      <c r="I169" s="36" t="s">
        <v>147</v>
      </c>
      <c r="J169" s="37">
        <v>136.05000000000001</v>
      </c>
      <c r="K169" s="36" t="s">
        <v>149</v>
      </c>
      <c r="L169" s="37">
        <f t="shared" si="31"/>
        <v>3.4012500000000006</v>
      </c>
      <c r="M169" s="41" t="s">
        <v>150</v>
      </c>
    </row>
    <row r="170" spans="2:13">
      <c r="D170" s="64" t="s">
        <v>167</v>
      </c>
      <c r="E170" s="65"/>
      <c r="F170" s="65"/>
      <c r="G170" s="65"/>
      <c r="H170" s="65"/>
      <c r="I170" s="65"/>
      <c r="J170" s="65"/>
      <c r="K170" s="65"/>
      <c r="L170" s="65"/>
      <c r="M170" s="66"/>
    </row>
    <row r="171" spans="2:13">
      <c r="D171" s="30"/>
      <c r="E171" s="52" t="s">
        <v>22</v>
      </c>
      <c r="F171" s="12" t="s">
        <v>96</v>
      </c>
      <c r="G171" s="23" t="s">
        <v>94</v>
      </c>
      <c r="H171" s="39">
        <v>4.0000000000000001E-3</v>
      </c>
      <c r="I171" s="36" t="s">
        <v>157</v>
      </c>
      <c r="J171" s="37">
        <v>805.5</v>
      </c>
      <c r="K171" s="36" t="s">
        <v>158</v>
      </c>
      <c r="L171" s="37">
        <f t="shared" ref="L171:L172" si="32">H171*J171</f>
        <v>3.222</v>
      </c>
      <c r="M171" s="41" t="s">
        <v>150</v>
      </c>
    </row>
    <row r="172" spans="2:13">
      <c r="D172" s="31"/>
      <c r="E172" s="52" t="s">
        <v>23</v>
      </c>
      <c r="F172" s="12" t="s">
        <v>105</v>
      </c>
      <c r="G172" s="23" t="s">
        <v>94</v>
      </c>
      <c r="H172" s="39">
        <v>0.04</v>
      </c>
      <c r="I172" s="36" t="s">
        <v>147</v>
      </c>
      <c r="J172" s="37">
        <v>89.5</v>
      </c>
      <c r="K172" s="36" t="s">
        <v>149</v>
      </c>
      <c r="L172" s="37">
        <f t="shared" si="32"/>
        <v>3.58</v>
      </c>
      <c r="M172" s="41" t="s">
        <v>150</v>
      </c>
    </row>
    <row r="173" spans="2:13">
      <c r="D173" s="31"/>
      <c r="E173" s="11" t="s">
        <v>10</v>
      </c>
      <c r="F173" s="12" t="s">
        <v>97</v>
      </c>
      <c r="G173" s="23" t="s">
        <v>110</v>
      </c>
      <c r="H173" s="39">
        <v>0.08</v>
      </c>
      <c r="I173" s="36" t="s">
        <v>144</v>
      </c>
      <c r="J173" s="37">
        <v>8.9499999999999993</v>
      </c>
      <c r="K173" s="36" t="s">
        <v>145</v>
      </c>
      <c r="L173" s="37">
        <f t="shared" ref="L173:L174" si="33">H173*J173</f>
        <v>0.71599999999999997</v>
      </c>
      <c r="M173" s="41" t="s">
        <v>150</v>
      </c>
    </row>
    <row r="174" spans="2:13">
      <c r="D174" s="31"/>
      <c r="E174" s="34" t="s">
        <v>54</v>
      </c>
      <c r="F174" s="12" t="s">
        <v>105</v>
      </c>
      <c r="G174" s="23" t="s">
        <v>94</v>
      </c>
      <c r="H174" s="43">
        <v>2.5000000000000001E-2</v>
      </c>
      <c r="I174" s="36" t="s">
        <v>147</v>
      </c>
      <c r="J174" s="37">
        <v>89.5</v>
      </c>
      <c r="K174" s="36" t="s">
        <v>149</v>
      </c>
      <c r="L174" s="37">
        <f t="shared" si="33"/>
        <v>2.2375000000000003</v>
      </c>
      <c r="M174" s="41" t="s">
        <v>150</v>
      </c>
    </row>
    <row r="175" spans="2:13">
      <c r="D175" s="64" t="s">
        <v>168</v>
      </c>
      <c r="E175" s="65"/>
      <c r="F175" s="65"/>
      <c r="G175" s="65"/>
      <c r="H175" s="65"/>
      <c r="I175" s="65"/>
      <c r="J175" s="65"/>
      <c r="K175" s="65"/>
      <c r="L175" s="65"/>
      <c r="M175" s="66"/>
    </row>
    <row r="176" spans="2:13">
      <c r="D176" s="30"/>
      <c r="E176" s="52" t="s">
        <v>28</v>
      </c>
      <c r="F176" s="12" t="s">
        <v>105</v>
      </c>
      <c r="G176" s="23" t="s">
        <v>94</v>
      </c>
      <c r="H176" s="39">
        <v>0.04</v>
      </c>
      <c r="I176" s="36" t="s">
        <v>147</v>
      </c>
      <c r="J176" s="37">
        <v>14.8</v>
      </c>
      <c r="K176" s="36" t="s">
        <v>149</v>
      </c>
      <c r="L176" s="37">
        <f t="shared" ref="L176" si="34">H176*J176</f>
        <v>0.59200000000000008</v>
      </c>
      <c r="M176" s="41" t="s">
        <v>150</v>
      </c>
    </row>
    <row r="177" spans="2:13">
      <c r="D177" s="31"/>
      <c r="E177" s="11" t="s">
        <v>22</v>
      </c>
      <c r="F177" s="12" t="s">
        <v>96</v>
      </c>
      <c r="G177" s="23" t="s">
        <v>94</v>
      </c>
      <c r="H177" s="39">
        <v>4.0000000000000001E-3</v>
      </c>
      <c r="I177" s="36" t="s">
        <v>157</v>
      </c>
      <c r="J177" s="37">
        <v>325.60000000000002</v>
      </c>
      <c r="K177" s="36" t="s">
        <v>158</v>
      </c>
      <c r="L177" s="37">
        <f t="shared" ref="L177:L179" si="35">H177*J177</f>
        <v>1.3024000000000002</v>
      </c>
      <c r="M177" s="41" t="s">
        <v>150</v>
      </c>
    </row>
    <row r="178" spans="2:13">
      <c r="D178" s="31"/>
      <c r="E178" s="11" t="s">
        <v>10</v>
      </c>
      <c r="F178" s="12" t="s">
        <v>97</v>
      </c>
      <c r="G178" s="23" t="s">
        <v>110</v>
      </c>
      <c r="H178" s="39">
        <v>0.08</v>
      </c>
      <c r="I178" s="36" t="s">
        <v>144</v>
      </c>
      <c r="J178" s="37">
        <v>2.96</v>
      </c>
      <c r="K178" s="36" t="s">
        <v>145</v>
      </c>
      <c r="L178" s="37">
        <f t="shared" si="35"/>
        <v>0.23680000000000001</v>
      </c>
      <c r="M178" s="41" t="s">
        <v>150</v>
      </c>
    </row>
    <row r="179" spans="2:13">
      <c r="D179" s="31"/>
      <c r="E179" s="34" t="s">
        <v>54</v>
      </c>
      <c r="F179" s="12" t="s">
        <v>105</v>
      </c>
      <c r="G179" s="23" t="s">
        <v>94</v>
      </c>
      <c r="H179" s="43">
        <v>2.5000000000000001E-2</v>
      </c>
      <c r="I179" s="36" t="s">
        <v>147</v>
      </c>
      <c r="J179" s="37">
        <v>14.8</v>
      </c>
      <c r="K179" s="36" t="s">
        <v>149</v>
      </c>
      <c r="L179" s="37">
        <f t="shared" si="35"/>
        <v>0.37000000000000005</v>
      </c>
      <c r="M179" s="41" t="s">
        <v>150</v>
      </c>
    </row>
    <row r="180" spans="2:13">
      <c r="C180" s="31"/>
      <c r="D180" s="64" t="s">
        <v>169</v>
      </c>
      <c r="E180" s="65"/>
      <c r="F180" s="65"/>
      <c r="G180" s="65"/>
      <c r="H180" s="65"/>
      <c r="I180" s="65"/>
      <c r="J180" s="65"/>
      <c r="K180" s="65"/>
      <c r="L180" s="65"/>
      <c r="M180" s="66"/>
    </row>
    <row r="181" spans="2:13">
      <c r="D181" s="30"/>
      <c r="E181" s="11" t="s">
        <v>22</v>
      </c>
      <c r="F181" s="12" t="s">
        <v>96</v>
      </c>
      <c r="G181" s="23" t="s">
        <v>94</v>
      </c>
      <c r="H181" s="39">
        <v>4.0000000000000001E-3</v>
      </c>
      <c r="I181" s="36" t="s">
        <v>157</v>
      </c>
      <c r="J181" s="37">
        <v>95.76</v>
      </c>
      <c r="K181" s="36" t="s">
        <v>158</v>
      </c>
      <c r="L181" s="37">
        <f t="shared" ref="L181:L185" si="36">H181*J181</f>
        <v>0.38304000000000005</v>
      </c>
      <c r="M181" s="41" t="s">
        <v>150</v>
      </c>
    </row>
    <row r="182" spans="2:13">
      <c r="D182" s="31"/>
      <c r="E182" s="11" t="s">
        <v>28</v>
      </c>
      <c r="F182" s="12" t="s">
        <v>105</v>
      </c>
      <c r="G182" s="23" t="s">
        <v>94</v>
      </c>
      <c r="H182" s="39">
        <v>0.04</v>
      </c>
      <c r="I182" s="36" t="s">
        <v>147</v>
      </c>
      <c r="J182" s="37">
        <v>8.84</v>
      </c>
      <c r="K182" s="36" t="s">
        <v>149</v>
      </c>
      <c r="L182" s="37">
        <f t="shared" si="36"/>
        <v>0.35360000000000003</v>
      </c>
      <c r="M182" s="41" t="s">
        <v>150</v>
      </c>
    </row>
    <row r="183" spans="2:13">
      <c r="D183" s="31"/>
      <c r="E183" s="11" t="s">
        <v>10</v>
      </c>
      <c r="F183" s="12" t="s">
        <v>97</v>
      </c>
      <c r="G183" s="23" t="s">
        <v>110</v>
      </c>
      <c r="H183" s="39">
        <v>0.08</v>
      </c>
      <c r="I183" s="36" t="s">
        <v>144</v>
      </c>
      <c r="J183" s="37">
        <v>1.77</v>
      </c>
      <c r="K183" s="36" t="s">
        <v>145</v>
      </c>
      <c r="L183" s="37">
        <f t="shared" si="36"/>
        <v>0.1416</v>
      </c>
      <c r="M183" s="41" t="s">
        <v>150</v>
      </c>
    </row>
    <row r="184" spans="2:13">
      <c r="D184" s="31"/>
      <c r="E184" s="11" t="s">
        <v>54</v>
      </c>
      <c r="F184" s="12" t="s">
        <v>105</v>
      </c>
      <c r="G184" s="23" t="s">
        <v>94</v>
      </c>
      <c r="H184" s="43">
        <v>2.5000000000000001E-2</v>
      </c>
      <c r="I184" s="36" t="s">
        <v>147</v>
      </c>
      <c r="J184" s="37">
        <v>8.84</v>
      </c>
      <c r="K184" s="36" t="s">
        <v>149</v>
      </c>
      <c r="L184" s="37">
        <f t="shared" si="36"/>
        <v>0.221</v>
      </c>
      <c r="M184" s="41" t="s">
        <v>150</v>
      </c>
    </row>
    <row r="185" spans="2:13">
      <c r="D185" s="32"/>
      <c r="E185" s="34" t="s">
        <v>120</v>
      </c>
      <c r="F185" s="12" t="s">
        <v>97</v>
      </c>
      <c r="G185" s="23"/>
      <c r="H185" s="39">
        <v>0.72</v>
      </c>
      <c r="I185" s="36" t="s">
        <v>147</v>
      </c>
      <c r="J185" s="37">
        <v>6.84</v>
      </c>
      <c r="K185" s="36" t="s">
        <v>149</v>
      </c>
      <c r="L185" s="37">
        <f t="shared" si="36"/>
        <v>4.9247999999999994</v>
      </c>
      <c r="M185" s="41" t="s">
        <v>150</v>
      </c>
    </row>
    <row r="186" spans="2:13">
      <c r="D186" s="67" t="s">
        <v>121</v>
      </c>
      <c r="E186" s="68"/>
      <c r="F186" s="12" t="s">
        <v>93</v>
      </c>
      <c r="G186" s="23"/>
      <c r="H186" s="39"/>
      <c r="I186" s="36"/>
      <c r="J186" s="37"/>
      <c r="K186" s="36"/>
      <c r="L186" s="37"/>
      <c r="M186" s="41"/>
    </row>
    <row r="187" spans="2:13">
      <c r="B187" s="16" t="s">
        <v>83</v>
      </c>
      <c r="C187" s="55" t="s">
        <v>84</v>
      </c>
      <c r="D187" s="56"/>
      <c r="E187" s="56"/>
      <c r="F187" s="56"/>
      <c r="G187" s="56"/>
      <c r="H187" s="56"/>
      <c r="I187" s="56"/>
      <c r="J187" s="56"/>
      <c r="K187" s="56"/>
      <c r="L187" s="56"/>
      <c r="M187" s="57"/>
    </row>
    <row r="188" spans="2:13">
      <c r="D188" s="64" t="s">
        <v>113</v>
      </c>
      <c r="E188" s="65"/>
      <c r="F188" s="65"/>
      <c r="G188" s="65"/>
      <c r="H188" s="65"/>
      <c r="I188" s="65"/>
      <c r="J188" s="65"/>
      <c r="K188" s="65"/>
      <c r="L188" s="65"/>
      <c r="M188" s="66"/>
    </row>
    <row r="189" spans="2:13">
      <c r="E189" s="11" t="s">
        <v>65</v>
      </c>
      <c r="F189" s="12" t="s">
        <v>106</v>
      </c>
      <c r="G189" s="23" t="s">
        <v>94</v>
      </c>
      <c r="H189" s="39">
        <v>0.15</v>
      </c>
      <c r="I189" s="36" t="s">
        <v>147</v>
      </c>
      <c r="J189" s="37">
        <v>73.81</v>
      </c>
      <c r="K189" s="36" t="s">
        <v>149</v>
      </c>
      <c r="L189" s="37">
        <f t="shared" ref="L189:L191" si="37">H189*J189</f>
        <v>11.0715</v>
      </c>
      <c r="M189" s="41" t="s">
        <v>150</v>
      </c>
    </row>
    <row r="190" spans="2:13">
      <c r="E190" s="11" t="s">
        <v>66</v>
      </c>
      <c r="F190" s="12" t="s">
        <v>96</v>
      </c>
      <c r="G190" s="23" t="s">
        <v>94</v>
      </c>
      <c r="H190" s="39">
        <v>4.0000000000000001E-3</v>
      </c>
      <c r="I190" s="36" t="s">
        <v>157</v>
      </c>
      <c r="J190" s="37">
        <v>811.81</v>
      </c>
      <c r="K190" s="36" t="s">
        <v>158</v>
      </c>
      <c r="L190" s="37">
        <f t="shared" si="37"/>
        <v>3.2472399999999997</v>
      </c>
      <c r="M190" s="41" t="s">
        <v>150</v>
      </c>
    </row>
    <row r="191" spans="2:13">
      <c r="E191" s="11" t="s">
        <v>67</v>
      </c>
      <c r="F191" s="12" t="s">
        <v>97</v>
      </c>
      <c r="G191" s="23" t="s">
        <v>110</v>
      </c>
      <c r="H191" s="39">
        <v>0.08</v>
      </c>
      <c r="I191" s="36" t="s">
        <v>144</v>
      </c>
      <c r="J191" s="37">
        <v>0.92700000000000005</v>
      </c>
      <c r="K191" s="36" t="s">
        <v>145</v>
      </c>
      <c r="L191" s="37">
        <f t="shared" si="37"/>
        <v>7.4160000000000004E-2</v>
      </c>
      <c r="M191" s="41" t="s">
        <v>150</v>
      </c>
    </row>
    <row r="192" spans="2:13">
      <c r="D192" s="64" t="s">
        <v>74</v>
      </c>
      <c r="E192" s="65"/>
      <c r="F192" s="65"/>
      <c r="G192" s="65"/>
      <c r="H192" s="65"/>
      <c r="I192" s="65"/>
      <c r="J192" s="65"/>
      <c r="K192" s="65"/>
      <c r="L192" s="65"/>
      <c r="M192" s="66"/>
    </row>
    <row r="193" spans="2:13">
      <c r="D193" s="4"/>
      <c r="E193" s="11" t="s">
        <v>28</v>
      </c>
      <c r="F193" s="12" t="s">
        <v>105</v>
      </c>
      <c r="G193" s="23" t="s">
        <v>94</v>
      </c>
      <c r="H193" s="39">
        <v>0.04</v>
      </c>
      <c r="I193" s="36" t="s">
        <v>147</v>
      </c>
      <c r="J193" s="37">
        <v>45.115000000000002</v>
      </c>
      <c r="K193" s="36" t="s">
        <v>149</v>
      </c>
      <c r="L193" s="37">
        <f t="shared" ref="L193:L196" si="38">H193*J193</f>
        <v>1.8046000000000002</v>
      </c>
      <c r="M193" s="41" t="s">
        <v>150</v>
      </c>
    </row>
    <row r="194" spans="2:13">
      <c r="D194" s="4"/>
      <c r="E194" s="11" t="s">
        <v>22</v>
      </c>
      <c r="F194" s="12" t="s">
        <v>96</v>
      </c>
      <c r="G194" s="23" t="s">
        <v>94</v>
      </c>
      <c r="H194" s="39">
        <v>4.0000000000000001E-3</v>
      </c>
      <c r="I194" s="36" t="s">
        <v>157</v>
      </c>
      <c r="J194" s="37">
        <v>249.12</v>
      </c>
      <c r="K194" s="36" t="s">
        <v>158</v>
      </c>
      <c r="L194" s="37">
        <f t="shared" si="38"/>
        <v>0.99648000000000003</v>
      </c>
      <c r="M194" s="41" t="s">
        <v>150</v>
      </c>
    </row>
    <row r="195" spans="2:13">
      <c r="D195" s="4"/>
      <c r="E195" s="11" t="s">
        <v>10</v>
      </c>
      <c r="F195" s="12" t="s">
        <v>97</v>
      </c>
      <c r="G195" s="23" t="s">
        <v>110</v>
      </c>
      <c r="H195" s="39">
        <v>0.08</v>
      </c>
      <c r="I195" s="36" t="s">
        <v>144</v>
      </c>
      <c r="J195" s="37">
        <v>3.89</v>
      </c>
      <c r="K195" s="36" t="s">
        <v>145</v>
      </c>
      <c r="L195" s="37">
        <f t="shared" si="38"/>
        <v>0.31120000000000003</v>
      </c>
      <c r="M195" s="41" t="s">
        <v>150</v>
      </c>
    </row>
    <row r="196" spans="2:13">
      <c r="D196" s="4"/>
      <c r="E196" s="11" t="s">
        <v>54</v>
      </c>
      <c r="F196" s="12" t="s">
        <v>105</v>
      </c>
      <c r="G196" s="23" t="s">
        <v>94</v>
      </c>
      <c r="H196" s="43">
        <v>2.5000000000000001E-2</v>
      </c>
      <c r="I196" s="36" t="s">
        <v>147</v>
      </c>
      <c r="J196" s="37">
        <v>45.115000000000002</v>
      </c>
      <c r="K196" s="36" t="s">
        <v>149</v>
      </c>
      <c r="L196" s="37">
        <f t="shared" si="38"/>
        <v>1.1278750000000002</v>
      </c>
      <c r="M196" s="41" t="s">
        <v>150</v>
      </c>
    </row>
    <row r="197" spans="2:13">
      <c r="D197" s="64" t="s">
        <v>115</v>
      </c>
      <c r="E197" s="65"/>
      <c r="F197" s="65"/>
      <c r="G197" s="65"/>
      <c r="H197" s="65"/>
      <c r="I197" s="65"/>
      <c r="J197" s="65"/>
      <c r="K197" s="65"/>
      <c r="L197" s="65"/>
      <c r="M197" s="66"/>
    </row>
    <row r="198" spans="2:13">
      <c r="D198" s="4"/>
      <c r="E198" s="11" t="s">
        <v>141</v>
      </c>
      <c r="F198" s="12" t="s">
        <v>106</v>
      </c>
      <c r="G198" s="23"/>
      <c r="H198" s="39">
        <v>2</v>
      </c>
      <c r="I198" s="36" t="s">
        <v>151</v>
      </c>
      <c r="J198" s="37">
        <v>2</v>
      </c>
      <c r="K198" s="36" t="s">
        <v>152</v>
      </c>
      <c r="L198" s="37">
        <f t="shared" ref="L198" si="39">H198*J198</f>
        <v>4</v>
      </c>
      <c r="M198" s="41" t="s">
        <v>150</v>
      </c>
    </row>
    <row r="199" spans="2:13">
      <c r="D199" s="64" t="s">
        <v>114</v>
      </c>
      <c r="E199" s="65"/>
      <c r="F199" s="65"/>
      <c r="G199" s="65"/>
      <c r="H199" s="65"/>
      <c r="I199" s="65"/>
      <c r="J199" s="65"/>
      <c r="K199" s="65"/>
      <c r="L199" s="65"/>
      <c r="M199" s="66"/>
    </row>
    <row r="200" spans="2:13">
      <c r="E200" s="11" t="s">
        <v>68</v>
      </c>
      <c r="F200" s="12" t="s">
        <v>97</v>
      </c>
      <c r="G200" s="24" t="s">
        <v>88</v>
      </c>
      <c r="H200" s="39">
        <v>5.0000000000000001E-3</v>
      </c>
      <c r="I200" s="36" t="s">
        <v>147</v>
      </c>
      <c r="J200" s="45">
        <v>316.58999999999997</v>
      </c>
      <c r="K200" s="36" t="s">
        <v>149</v>
      </c>
      <c r="L200" s="37">
        <f t="shared" ref="L200:L205" si="40">H200*J200</f>
        <v>1.5829499999999999</v>
      </c>
      <c r="M200" s="41" t="s">
        <v>150</v>
      </c>
    </row>
    <row r="201" spans="2:13">
      <c r="E201" s="11" t="s">
        <v>69</v>
      </c>
      <c r="F201" s="12" t="s">
        <v>89</v>
      </c>
      <c r="G201" s="23" t="s">
        <v>110</v>
      </c>
      <c r="H201" s="39">
        <v>0.08</v>
      </c>
      <c r="I201" s="36" t="s">
        <v>144</v>
      </c>
      <c r="J201" s="37">
        <v>29.56</v>
      </c>
      <c r="K201" s="36" t="s">
        <v>145</v>
      </c>
      <c r="L201" s="37">
        <f t="shared" si="40"/>
        <v>2.3647999999999998</v>
      </c>
      <c r="M201" s="41" t="s">
        <v>150</v>
      </c>
    </row>
    <row r="202" spans="2:13">
      <c r="E202" s="11" t="s">
        <v>70</v>
      </c>
      <c r="F202" s="12" t="s">
        <v>97</v>
      </c>
      <c r="G202" s="24" t="s">
        <v>88</v>
      </c>
      <c r="H202" s="39">
        <v>0.04</v>
      </c>
      <c r="I202" s="36" t="s">
        <v>147</v>
      </c>
      <c r="J202" s="45">
        <v>302.61500000000001</v>
      </c>
      <c r="K202" s="36" t="s">
        <v>149</v>
      </c>
      <c r="L202" s="37">
        <f t="shared" si="40"/>
        <v>12.104600000000001</v>
      </c>
      <c r="M202" s="41" t="s">
        <v>150</v>
      </c>
    </row>
    <row r="203" spans="2:13">
      <c r="E203" s="11" t="s">
        <v>71</v>
      </c>
      <c r="F203" s="12" t="s">
        <v>97</v>
      </c>
      <c r="G203" s="23" t="s">
        <v>111</v>
      </c>
      <c r="H203" s="39">
        <v>0.01</v>
      </c>
      <c r="I203" s="36" t="s">
        <v>146</v>
      </c>
      <c r="J203" s="37">
        <v>316.58999999999997</v>
      </c>
      <c r="K203" s="36" t="s">
        <v>148</v>
      </c>
      <c r="L203" s="37">
        <f t="shared" si="40"/>
        <v>3.1658999999999997</v>
      </c>
      <c r="M203" s="41" t="s">
        <v>150</v>
      </c>
    </row>
    <row r="204" spans="2:13">
      <c r="E204" s="11" t="s">
        <v>72</v>
      </c>
      <c r="F204" s="12" t="s">
        <v>97</v>
      </c>
      <c r="G204" s="24" t="s">
        <v>88</v>
      </c>
      <c r="H204" s="39">
        <v>0.09</v>
      </c>
      <c r="I204" s="36" t="s">
        <v>147</v>
      </c>
      <c r="J204" s="45">
        <v>302.62</v>
      </c>
      <c r="K204" s="36" t="s">
        <v>149</v>
      </c>
      <c r="L204" s="37">
        <f t="shared" si="40"/>
        <v>27.235800000000001</v>
      </c>
      <c r="M204" s="41" t="s">
        <v>150</v>
      </c>
    </row>
    <row r="205" spans="2:13">
      <c r="E205" s="11" t="s">
        <v>73</v>
      </c>
      <c r="F205" s="12" t="s">
        <v>97</v>
      </c>
      <c r="G205" s="24" t="s">
        <v>88</v>
      </c>
      <c r="H205" s="39">
        <v>0.2</v>
      </c>
      <c r="I205" s="36" t="s">
        <v>147</v>
      </c>
      <c r="J205" s="45">
        <v>302.62</v>
      </c>
      <c r="K205" s="36" t="s">
        <v>149</v>
      </c>
      <c r="L205" s="37">
        <f t="shared" si="40"/>
        <v>60.524000000000001</v>
      </c>
      <c r="M205" s="41" t="s">
        <v>150</v>
      </c>
    </row>
    <row r="206" spans="2:13">
      <c r="B206" s="16" t="s">
        <v>85</v>
      </c>
      <c r="C206" s="55" t="s">
        <v>86</v>
      </c>
      <c r="D206" s="56"/>
      <c r="E206" s="56"/>
      <c r="F206" s="56"/>
      <c r="G206" s="56"/>
      <c r="H206" s="56"/>
      <c r="I206" s="56"/>
      <c r="J206" s="56"/>
      <c r="K206" s="56"/>
      <c r="L206" s="56"/>
      <c r="M206" s="57"/>
    </row>
    <row r="207" spans="2:13">
      <c r="D207" s="67" t="s">
        <v>172</v>
      </c>
      <c r="E207" s="65"/>
      <c r="F207" s="65"/>
      <c r="G207" s="65"/>
      <c r="H207" s="65"/>
      <c r="I207" s="65"/>
      <c r="J207" s="65"/>
      <c r="K207" s="65"/>
      <c r="L207" s="65"/>
      <c r="M207" s="66"/>
    </row>
    <row r="208" spans="2:13">
      <c r="E208" s="11" t="s">
        <v>28</v>
      </c>
      <c r="F208" s="12" t="s">
        <v>105</v>
      </c>
      <c r="G208" s="23" t="s">
        <v>94</v>
      </c>
      <c r="H208" s="39">
        <v>0.04</v>
      </c>
      <c r="I208" s="36" t="s">
        <v>147</v>
      </c>
      <c r="J208" s="37">
        <v>36.299999999999997</v>
      </c>
      <c r="K208" s="36" t="s">
        <v>149</v>
      </c>
      <c r="L208" s="37">
        <f t="shared" ref="L208:L213" si="41">H208*J208</f>
        <v>1.452</v>
      </c>
      <c r="M208" s="41" t="s">
        <v>150</v>
      </c>
    </row>
    <row r="209" spans="4:13">
      <c r="E209" s="11" t="s">
        <v>22</v>
      </c>
      <c r="F209" s="12" t="s">
        <v>96</v>
      </c>
      <c r="G209" s="23" t="s">
        <v>94</v>
      </c>
      <c r="H209" s="39">
        <v>4.0000000000000001E-3</v>
      </c>
      <c r="I209" s="36" t="s">
        <v>157</v>
      </c>
      <c r="J209" s="37">
        <v>792</v>
      </c>
      <c r="K209" s="36" t="s">
        <v>158</v>
      </c>
      <c r="L209" s="37">
        <f t="shared" si="41"/>
        <v>3.1680000000000001</v>
      </c>
      <c r="M209" s="41" t="s">
        <v>150</v>
      </c>
    </row>
    <row r="210" spans="4:13">
      <c r="E210" s="11" t="s">
        <v>10</v>
      </c>
      <c r="F210" s="12" t="s">
        <v>97</v>
      </c>
      <c r="G210" s="23" t="s">
        <v>110</v>
      </c>
      <c r="H210" s="39">
        <v>0.08</v>
      </c>
      <c r="I210" s="36" t="s">
        <v>144</v>
      </c>
      <c r="J210" s="37">
        <v>7.62</v>
      </c>
      <c r="K210" s="36" t="s">
        <v>145</v>
      </c>
      <c r="L210" s="37">
        <f t="shared" si="41"/>
        <v>0.60960000000000003</v>
      </c>
      <c r="M210" s="41" t="s">
        <v>150</v>
      </c>
    </row>
    <row r="211" spans="4:13">
      <c r="E211" s="11" t="s">
        <v>54</v>
      </c>
      <c r="F211" s="12" t="s">
        <v>105</v>
      </c>
      <c r="G211" s="23" t="s">
        <v>94</v>
      </c>
      <c r="H211" s="43">
        <v>2.5000000000000001E-2</v>
      </c>
      <c r="I211" s="36" t="s">
        <v>147</v>
      </c>
      <c r="J211" s="37">
        <v>36.299999999999997</v>
      </c>
      <c r="K211" s="36" t="s">
        <v>149</v>
      </c>
      <c r="L211" s="37">
        <f t="shared" si="41"/>
        <v>0.90749999999999997</v>
      </c>
      <c r="M211" s="41" t="s">
        <v>150</v>
      </c>
    </row>
    <row r="212" spans="4:13">
      <c r="E212" s="11" t="s">
        <v>71</v>
      </c>
      <c r="F212" s="12" t="s">
        <v>97</v>
      </c>
      <c r="G212" s="23" t="s">
        <v>111</v>
      </c>
      <c r="H212" s="39">
        <v>0.01</v>
      </c>
      <c r="I212" s="36" t="s">
        <v>147</v>
      </c>
      <c r="J212" s="37">
        <v>36.299999999999997</v>
      </c>
      <c r="K212" s="36" t="s">
        <v>149</v>
      </c>
      <c r="L212" s="37">
        <f t="shared" si="41"/>
        <v>0.36299999999999999</v>
      </c>
      <c r="M212" s="41" t="s">
        <v>150</v>
      </c>
    </row>
    <row r="213" spans="4:13">
      <c r="E213" s="11" t="s">
        <v>112</v>
      </c>
      <c r="F213" s="12" t="s">
        <v>142</v>
      </c>
      <c r="G213" s="23" t="s">
        <v>94</v>
      </c>
      <c r="H213" s="39">
        <v>1.6E-2</v>
      </c>
      <c r="I213" s="36" t="s">
        <v>147</v>
      </c>
      <c r="J213" s="37">
        <v>36.299999999999997</v>
      </c>
      <c r="K213" s="36" t="s">
        <v>149</v>
      </c>
      <c r="L213" s="37">
        <f t="shared" si="41"/>
        <v>0.58079999999999998</v>
      </c>
      <c r="M213" s="41" t="s">
        <v>150</v>
      </c>
    </row>
    <row r="214" spans="4:13">
      <c r="D214" s="67" t="s">
        <v>159</v>
      </c>
      <c r="E214" s="65"/>
      <c r="F214" s="65"/>
      <c r="G214" s="65"/>
      <c r="H214" s="65"/>
      <c r="I214" s="65"/>
      <c r="J214" s="65"/>
      <c r="K214" s="65"/>
      <c r="L214" s="65"/>
      <c r="M214" s="66"/>
    </row>
    <row r="215" spans="4:13">
      <c r="E215" s="11" t="s">
        <v>75</v>
      </c>
      <c r="F215" s="12" t="s">
        <v>91</v>
      </c>
      <c r="G215" s="23" t="s">
        <v>94</v>
      </c>
      <c r="H215" s="39">
        <v>0.3</v>
      </c>
      <c r="I215" s="36" t="s">
        <v>151</v>
      </c>
      <c r="J215" s="37">
        <v>22</v>
      </c>
      <c r="K215" s="36" t="s">
        <v>152</v>
      </c>
      <c r="L215" s="37">
        <f t="shared" ref="L215:L220" si="42">H215*J215</f>
        <v>6.6</v>
      </c>
      <c r="M215" s="41" t="s">
        <v>150</v>
      </c>
    </row>
    <row r="216" spans="4:13">
      <c r="E216" s="11" t="s">
        <v>42</v>
      </c>
      <c r="F216" s="12" t="s">
        <v>105</v>
      </c>
      <c r="G216" s="23" t="s">
        <v>94</v>
      </c>
      <c r="H216" s="39">
        <v>0.04</v>
      </c>
      <c r="I216" s="36" t="s">
        <v>147</v>
      </c>
      <c r="J216" s="37">
        <v>361.83</v>
      </c>
      <c r="K216" s="36" t="s">
        <v>149</v>
      </c>
      <c r="L216" s="37">
        <f t="shared" si="42"/>
        <v>14.4732</v>
      </c>
      <c r="M216" s="41" t="s">
        <v>150</v>
      </c>
    </row>
    <row r="217" spans="4:13">
      <c r="E217" s="11" t="s">
        <v>22</v>
      </c>
      <c r="F217" s="12" t="s">
        <v>96</v>
      </c>
      <c r="G217" s="23" t="s">
        <v>94</v>
      </c>
      <c r="H217" s="39">
        <v>4.0000000000000001E-3</v>
      </c>
      <c r="I217" s="36" t="s">
        <v>157</v>
      </c>
      <c r="J217" s="37">
        <v>9769.36</v>
      </c>
      <c r="K217" s="36" t="s">
        <v>158</v>
      </c>
      <c r="L217" s="37">
        <f t="shared" si="42"/>
        <v>39.077440000000003</v>
      </c>
      <c r="M217" s="41" t="s">
        <v>150</v>
      </c>
    </row>
    <row r="218" spans="4:13">
      <c r="E218" s="11" t="s">
        <v>43</v>
      </c>
      <c r="F218" s="12" t="s">
        <v>105</v>
      </c>
      <c r="G218" s="23" t="s">
        <v>94</v>
      </c>
      <c r="H218" s="39">
        <v>0.04</v>
      </c>
      <c r="I218" s="36" t="s">
        <v>147</v>
      </c>
      <c r="J218" s="37">
        <v>361.83</v>
      </c>
      <c r="K218" s="36" t="s">
        <v>149</v>
      </c>
      <c r="L218" s="37">
        <f t="shared" si="42"/>
        <v>14.4732</v>
      </c>
      <c r="M218" s="41" t="s">
        <v>150</v>
      </c>
    </row>
    <row r="219" spans="4:13">
      <c r="E219" s="11" t="s">
        <v>10</v>
      </c>
      <c r="F219" s="12" t="s">
        <v>97</v>
      </c>
      <c r="G219" s="23" t="s">
        <v>110</v>
      </c>
      <c r="H219" s="39">
        <v>0.08</v>
      </c>
      <c r="I219" s="36" t="s">
        <v>144</v>
      </c>
      <c r="J219" s="37">
        <v>108.55</v>
      </c>
      <c r="K219" s="36" t="s">
        <v>145</v>
      </c>
      <c r="L219" s="37">
        <f t="shared" si="42"/>
        <v>8.6839999999999993</v>
      </c>
      <c r="M219" s="41" t="s">
        <v>150</v>
      </c>
    </row>
    <row r="220" spans="4:13">
      <c r="E220" s="11" t="s">
        <v>54</v>
      </c>
      <c r="F220" s="12" t="s">
        <v>105</v>
      </c>
      <c r="G220" s="23" t="s">
        <v>94</v>
      </c>
      <c r="H220" s="43">
        <v>2.5000000000000001E-2</v>
      </c>
      <c r="I220" s="36" t="s">
        <v>147</v>
      </c>
      <c r="J220" s="37">
        <v>723.64</v>
      </c>
      <c r="K220" s="36" t="s">
        <v>149</v>
      </c>
      <c r="L220" s="37">
        <f t="shared" si="42"/>
        <v>18.091000000000001</v>
      </c>
      <c r="M220" s="41" t="s">
        <v>150</v>
      </c>
    </row>
    <row r="221" spans="4:13">
      <c r="D221" s="67" t="s">
        <v>160</v>
      </c>
      <c r="E221" s="65"/>
      <c r="F221" s="65"/>
      <c r="G221" s="65"/>
      <c r="H221" s="65"/>
      <c r="I221" s="65"/>
      <c r="J221" s="65"/>
      <c r="K221" s="65"/>
      <c r="L221" s="65"/>
      <c r="M221" s="66"/>
    </row>
    <row r="222" spans="4:13">
      <c r="E222" s="11" t="s">
        <v>75</v>
      </c>
      <c r="F222" s="12" t="s">
        <v>91</v>
      </c>
      <c r="G222" s="23" t="s">
        <v>94</v>
      </c>
      <c r="H222" s="39">
        <v>0.3</v>
      </c>
      <c r="I222" s="36" t="s">
        <v>151</v>
      </c>
      <c r="J222" s="37">
        <v>22</v>
      </c>
      <c r="K222" s="36" t="s">
        <v>152</v>
      </c>
      <c r="L222" s="37">
        <f t="shared" ref="L222:L227" si="43">H222*J222</f>
        <v>6.6</v>
      </c>
      <c r="M222" s="41" t="s">
        <v>150</v>
      </c>
    </row>
    <row r="223" spans="4:13">
      <c r="E223" s="11" t="s">
        <v>42</v>
      </c>
      <c r="F223" s="12" t="s">
        <v>105</v>
      </c>
      <c r="G223" s="23" t="s">
        <v>94</v>
      </c>
      <c r="H223" s="39">
        <v>0.04</v>
      </c>
      <c r="I223" s="36" t="s">
        <v>147</v>
      </c>
      <c r="J223" s="37">
        <v>156.63</v>
      </c>
      <c r="K223" s="36" t="s">
        <v>149</v>
      </c>
      <c r="L223" s="37">
        <f t="shared" si="43"/>
        <v>6.2652000000000001</v>
      </c>
      <c r="M223" s="41" t="s">
        <v>150</v>
      </c>
    </row>
    <row r="224" spans="4:13">
      <c r="E224" s="11" t="s">
        <v>22</v>
      </c>
      <c r="F224" s="12" t="s">
        <v>96</v>
      </c>
      <c r="G224" s="23" t="s">
        <v>94</v>
      </c>
      <c r="H224" s="39">
        <v>4.0000000000000001E-3</v>
      </c>
      <c r="I224" s="36" t="s">
        <v>157</v>
      </c>
      <c r="J224" s="37">
        <v>4229.01</v>
      </c>
      <c r="K224" s="36" t="s">
        <v>158</v>
      </c>
      <c r="L224" s="37">
        <f t="shared" si="43"/>
        <v>16.916040000000002</v>
      </c>
      <c r="M224" s="41" t="s">
        <v>150</v>
      </c>
    </row>
    <row r="225" spans="4:13">
      <c r="E225" s="11" t="s">
        <v>43</v>
      </c>
      <c r="F225" s="12" t="s">
        <v>105</v>
      </c>
      <c r="G225" s="23" t="s">
        <v>94</v>
      </c>
      <c r="H225" s="39">
        <v>0.04</v>
      </c>
      <c r="I225" s="36" t="s">
        <v>147</v>
      </c>
      <c r="J225" s="37">
        <v>156.63</v>
      </c>
      <c r="K225" s="36" t="s">
        <v>149</v>
      </c>
      <c r="L225" s="37">
        <f t="shared" si="43"/>
        <v>6.2652000000000001</v>
      </c>
      <c r="M225" s="41" t="s">
        <v>150</v>
      </c>
    </row>
    <row r="226" spans="4:13">
      <c r="E226" s="11" t="s">
        <v>10</v>
      </c>
      <c r="F226" s="12" t="s">
        <v>97</v>
      </c>
      <c r="G226" s="23" t="s">
        <v>110</v>
      </c>
      <c r="H226" s="39">
        <v>0.08</v>
      </c>
      <c r="I226" s="36" t="s">
        <v>144</v>
      </c>
      <c r="J226" s="37">
        <v>46.99</v>
      </c>
      <c r="K226" s="36" t="s">
        <v>145</v>
      </c>
      <c r="L226" s="37">
        <f t="shared" si="43"/>
        <v>3.7592000000000003</v>
      </c>
      <c r="M226" s="41" t="s">
        <v>150</v>
      </c>
    </row>
    <row r="227" spans="4:13">
      <c r="E227" s="11" t="s">
        <v>54</v>
      </c>
      <c r="F227" s="12" t="s">
        <v>105</v>
      </c>
      <c r="G227" s="23" t="s">
        <v>94</v>
      </c>
      <c r="H227" s="43">
        <v>2.5000000000000001E-2</v>
      </c>
      <c r="I227" s="36" t="s">
        <v>147</v>
      </c>
      <c r="J227" s="37">
        <v>313.26</v>
      </c>
      <c r="K227" s="36" t="s">
        <v>149</v>
      </c>
      <c r="L227" s="37">
        <f t="shared" si="43"/>
        <v>7.8315000000000001</v>
      </c>
      <c r="M227" s="41" t="s">
        <v>150</v>
      </c>
    </row>
    <row r="228" spans="4:13">
      <c r="D228" s="64" t="s">
        <v>76</v>
      </c>
      <c r="E228" s="65"/>
      <c r="F228" s="65"/>
      <c r="G228" s="65"/>
      <c r="H228" s="65"/>
      <c r="I228" s="65"/>
      <c r="J228" s="65"/>
      <c r="K228" s="65"/>
      <c r="L228" s="65"/>
      <c r="M228" s="66"/>
    </row>
    <row r="229" spans="4:13">
      <c r="E229" s="11" t="s">
        <v>161</v>
      </c>
      <c r="F229" s="12" t="s">
        <v>105</v>
      </c>
      <c r="G229" s="23" t="s">
        <v>94</v>
      </c>
      <c r="H229" s="39">
        <v>0.15</v>
      </c>
      <c r="I229" s="36" t="s">
        <v>147</v>
      </c>
      <c r="J229" s="37">
        <v>198.69</v>
      </c>
      <c r="K229" s="36" t="s">
        <v>149</v>
      </c>
      <c r="L229" s="37">
        <f t="shared" ref="L229" si="44">H229*J229</f>
        <v>29.8035</v>
      </c>
      <c r="M229" s="41" t="s">
        <v>150</v>
      </c>
    </row>
    <row r="230" spans="4:13">
      <c r="D230" s="64" t="s">
        <v>77</v>
      </c>
      <c r="E230" s="65"/>
      <c r="F230" s="65"/>
      <c r="G230" s="65"/>
      <c r="H230" s="65"/>
      <c r="I230" s="65"/>
      <c r="J230" s="65"/>
      <c r="K230" s="65"/>
      <c r="L230" s="65"/>
      <c r="M230" s="66"/>
    </row>
    <row r="231" spans="4:13">
      <c r="E231" s="11" t="s">
        <v>143</v>
      </c>
      <c r="F231" s="12" t="s">
        <v>105</v>
      </c>
      <c r="G231" s="23" t="s">
        <v>94</v>
      </c>
      <c r="H231" s="39">
        <v>2</v>
      </c>
      <c r="I231" s="36" t="s">
        <v>151</v>
      </c>
      <c r="J231" s="37">
        <v>4</v>
      </c>
      <c r="K231" s="36" t="s">
        <v>152</v>
      </c>
      <c r="L231" s="37">
        <f t="shared" ref="L231" si="45">H231*J231</f>
        <v>8</v>
      </c>
      <c r="M231" s="41" t="s">
        <v>150</v>
      </c>
    </row>
    <row r="232" spans="4:13">
      <c r="D232" s="64" t="s">
        <v>78</v>
      </c>
      <c r="E232" s="65"/>
      <c r="F232" s="65"/>
      <c r="G232" s="65"/>
      <c r="H232" s="65"/>
      <c r="I232" s="65"/>
      <c r="J232" s="65"/>
      <c r="K232" s="65"/>
      <c r="L232" s="65"/>
      <c r="M232" s="66"/>
    </row>
    <row r="233" spans="4:13">
      <c r="E233" s="11" t="s">
        <v>58</v>
      </c>
      <c r="F233" s="12" t="s">
        <v>106</v>
      </c>
      <c r="G233" s="23" t="s">
        <v>94</v>
      </c>
      <c r="H233" s="39">
        <v>0.15</v>
      </c>
      <c r="I233" s="36" t="s">
        <v>147</v>
      </c>
      <c r="J233" s="37">
        <v>414.43</v>
      </c>
      <c r="K233" s="36" t="s">
        <v>149</v>
      </c>
      <c r="L233" s="37">
        <f t="shared" ref="L233:L235" si="46">H233*J233</f>
        <v>62.164499999999997</v>
      </c>
      <c r="M233" s="41" t="s">
        <v>150</v>
      </c>
    </row>
    <row r="234" spans="4:13">
      <c r="E234" s="11" t="s">
        <v>22</v>
      </c>
      <c r="F234" s="12" t="s">
        <v>96</v>
      </c>
      <c r="G234" s="23" t="s">
        <v>94</v>
      </c>
      <c r="H234" s="39">
        <v>4.0000000000000001E-3</v>
      </c>
      <c r="I234" s="36" t="s">
        <v>157</v>
      </c>
      <c r="J234" s="37">
        <v>4558.7299999999996</v>
      </c>
      <c r="K234" s="36" t="s">
        <v>158</v>
      </c>
      <c r="L234" s="37">
        <f t="shared" si="46"/>
        <v>18.234919999999999</v>
      </c>
      <c r="M234" s="41" t="s">
        <v>150</v>
      </c>
    </row>
    <row r="235" spans="4:13">
      <c r="E235" s="11" t="s">
        <v>59</v>
      </c>
      <c r="F235" s="12" t="s">
        <v>97</v>
      </c>
      <c r="G235" s="23" t="s">
        <v>110</v>
      </c>
      <c r="H235" s="39">
        <v>0.08</v>
      </c>
      <c r="I235" s="36" t="s">
        <v>144</v>
      </c>
      <c r="J235" s="37">
        <v>52.47</v>
      </c>
      <c r="K235" s="36" t="s">
        <v>145</v>
      </c>
      <c r="L235" s="37">
        <f t="shared" si="46"/>
        <v>4.1975999999999996</v>
      </c>
      <c r="M235" s="41" t="s">
        <v>150</v>
      </c>
    </row>
    <row r="236" spans="4:13">
      <c r="E236" s="11" t="s">
        <v>68</v>
      </c>
      <c r="F236" s="12" t="s">
        <v>97</v>
      </c>
      <c r="G236" s="24" t="s">
        <v>88</v>
      </c>
      <c r="H236" s="39">
        <v>5.0000000000000001E-3</v>
      </c>
      <c r="I236" s="36" t="s">
        <v>147</v>
      </c>
      <c r="J236" s="45">
        <v>414.43</v>
      </c>
      <c r="K236" s="36" t="s">
        <v>149</v>
      </c>
      <c r="L236" s="37">
        <f t="shared" ref="L236:L239" si="47">H236*J236</f>
        <v>2.0721500000000002</v>
      </c>
      <c r="M236" s="41" t="s">
        <v>150</v>
      </c>
    </row>
    <row r="237" spans="4:13">
      <c r="E237" s="11" t="s">
        <v>69</v>
      </c>
      <c r="F237" s="12" t="s">
        <v>89</v>
      </c>
      <c r="G237" s="23" t="s">
        <v>110</v>
      </c>
      <c r="H237" s="39">
        <v>0.08</v>
      </c>
      <c r="I237" s="36" t="s">
        <v>144</v>
      </c>
      <c r="J237" s="37">
        <v>41.44</v>
      </c>
      <c r="K237" s="36" t="s">
        <v>145</v>
      </c>
      <c r="L237" s="37">
        <f t="shared" si="47"/>
        <v>3.3151999999999999</v>
      </c>
      <c r="M237" s="41" t="s">
        <v>150</v>
      </c>
    </row>
    <row r="238" spans="4:13">
      <c r="E238" s="11" t="s">
        <v>70</v>
      </c>
      <c r="F238" s="12" t="s">
        <v>97</v>
      </c>
      <c r="G238" s="24" t="s">
        <v>88</v>
      </c>
      <c r="H238" s="39">
        <v>0.04</v>
      </c>
      <c r="I238" s="36" t="s">
        <v>147</v>
      </c>
      <c r="J238" s="45">
        <v>414.43</v>
      </c>
      <c r="K238" s="36" t="s">
        <v>149</v>
      </c>
      <c r="L238" s="37">
        <f t="shared" si="47"/>
        <v>16.577200000000001</v>
      </c>
      <c r="M238" s="41" t="s">
        <v>150</v>
      </c>
    </row>
    <row r="239" spans="4:13">
      <c r="E239" s="11" t="s">
        <v>71</v>
      </c>
      <c r="F239" s="12" t="s">
        <v>97</v>
      </c>
      <c r="G239" s="23" t="s">
        <v>111</v>
      </c>
      <c r="H239" s="39">
        <v>0.01</v>
      </c>
      <c r="I239" s="36" t="s">
        <v>147</v>
      </c>
      <c r="J239" s="37">
        <v>414.43</v>
      </c>
      <c r="K239" s="36" t="s">
        <v>149</v>
      </c>
      <c r="L239" s="37">
        <f t="shared" si="47"/>
        <v>4.1443000000000003</v>
      </c>
      <c r="M239" s="41" t="s">
        <v>150</v>
      </c>
    </row>
    <row r="240" spans="4:13">
      <c r="E240" s="11" t="s">
        <v>112</v>
      </c>
      <c r="F240" s="12" t="s">
        <v>142</v>
      </c>
      <c r="G240" s="23" t="s">
        <v>94</v>
      </c>
      <c r="H240" s="39">
        <v>1.6E-2</v>
      </c>
      <c r="I240" s="36" t="s">
        <v>147</v>
      </c>
      <c r="J240" s="37">
        <v>414.43</v>
      </c>
      <c r="K240" s="36" t="s">
        <v>149</v>
      </c>
      <c r="L240" s="37">
        <f t="shared" ref="L240" si="48">H240*J240</f>
        <v>6.6308800000000003</v>
      </c>
      <c r="M240" s="41" t="s">
        <v>150</v>
      </c>
    </row>
    <row r="241" spans="2:13">
      <c r="D241" s="67" t="s">
        <v>174</v>
      </c>
      <c r="E241" s="68"/>
      <c r="F241" s="99" t="s">
        <v>88</v>
      </c>
      <c r="G241" s="96" t="s">
        <v>88</v>
      </c>
      <c r="H241" s="97"/>
      <c r="I241" s="98"/>
      <c r="J241" s="97"/>
      <c r="K241" s="98"/>
      <c r="L241" s="97"/>
      <c r="M241" s="98"/>
    </row>
    <row r="242" spans="2:13">
      <c r="D242" s="67" t="s">
        <v>173</v>
      </c>
      <c r="E242" s="65"/>
      <c r="F242" s="65"/>
      <c r="G242" s="65"/>
      <c r="H242" s="65"/>
      <c r="I242" s="65"/>
      <c r="J242" s="65"/>
      <c r="K242" s="65"/>
      <c r="L242" s="65"/>
      <c r="M242" s="66"/>
    </row>
    <row r="243" spans="2:13">
      <c r="E243" s="11" t="s">
        <v>170</v>
      </c>
      <c r="F243" s="23" t="s">
        <v>93</v>
      </c>
      <c r="G243" s="24" t="s">
        <v>88</v>
      </c>
      <c r="H243" s="39"/>
      <c r="I243" s="36"/>
      <c r="J243" s="45"/>
      <c r="K243" s="36"/>
      <c r="L243" s="37"/>
      <c r="M243" s="41"/>
    </row>
    <row r="244" spans="2:13">
      <c r="E244" s="11" t="s">
        <v>171</v>
      </c>
      <c r="F244" s="23" t="s">
        <v>93</v>
      </c>
      <c r="G244" s="24" t="s">
        <v>88</v>
      </c>
      <c r="H244" s="44"/>
      <c r="I244" s="42"/>
      <c r="J244" s="45"/>
      <c r="K244" s="42"/>
      <c r="L244" s="45"/>
      <c r="M244" s="46"/>
    </row>
    <row r="245" spans="2:13">
      <c r="B245" s="16" t="s">
        <v>124</v>
      </c>
      <c r="C245" s="55" t="s">
        <v>125</v>
      </c>
      <c r="D245" s="56"/>
      <c r="E245" s="56"/>
      <c r="F245" s="56"/>
      <c r="G245" s="56"/>
      <c r="H245" s="56"/>
      <c r="I245" s="56"/>
      <c r="J245" s="56"/>
      <c r="K245" s="56"/>
      <c r="L245" s="56"/>
      <c r="M245" s="57"/>
    </row>
    <row r="246" spans="2:13">
      <c r="D246" s="67" t="s">
        <v>162</v>
      </c>
      <c r="E246" s="66"/>
      <c r="F246" s="12" t="s">
        <v>89</v>
      </c>
      <c r="G246" s="23"/>
      <c r="H246" s="39">
        <v>0.04</v>
      </c>
      <c r="I246" s="36" t="s">
        <v>147</v>
      </c>
      <c r="J246" s="37">
        <v>211.97</v>
      </c>
      <c r="K246" s="36" t="s">
        <v>149</v>
      </c>
      <c r="L246" s="37">
        <f t="shared" ref="L246:L249" si="49">H246*J246</f>
        <v>8.4787999999999997</v>
      </c>
      <c r="M246" s="41" t="s">
        <v>150</v>
      </c>
    </row>
    <row r="247" spans="2:13">
      <c r="D247" s="67" t="s">
        <v>163</v>
      </c>
      <c r="E247" s="66"/>
      <c r="F247" s="12" t="s">
        <v>89</v>
      </c>
      <c r="G247" s="23"/>
      <c r="H247" s="39">
        <v>0.04</v>
      </c>
      <c r="I247" s="36" t="s">
        <v>147</v>
      </c>
      <c r="J247" s="37">
        <v>713.31</v>
      </c>
      <c r="K247" s="36" t="s">
        <v>149</v>
      </c>
      <c r="L247" s="37">
        <f t="shared" si="49"/>
        <v>28.532399999999999</v>
      </c>
      <c r="M247" s="41" t="s">
        <v>150</v>
      </c>
    </row>
    <row r="248" spans="2:13">
      <c r="D248" s="64" t="s">
        <v>122</v>
      </c>
      <c r="E248" s="66"/>
      <c r="F248" s="12" t="s">
        <v>89</v>
      </c>
      <c r="G248" s="23"/>
      <c r="H248" s="39">
        <v>0.04</v>
      </c>
      <c r="I248" s="36" t="s">
        <v>147</v>
      </c>
      <c r="J248" s="37">
        <v>70.95</v>
      </c>
      <c r="K248" s="36" t="s">
        <v>149</v>
      </c>
      <c r="L248" s="37">
        <f t="shared" si="49"/>
        <v>2.8380000000000001</v>
      </c>
      <c r="M248" s="41" t="s">
        <v>150</v>
      </c>
    </row>
    <row r="249" spans="2:13">
      <c r="D249" s="64" t="s">
        <v>123</v>
      </c>
      <c r="E249" s="66"/>
      <c r="F249" s="12" t="s">
        <v>89</v>
      </c>
      <c r="G249" s="23"/>
      <c r="H249" s="39">
        <v>0.04</v>
      </c>
      <c r="I249" s="36" t="s">
        <v>147</v>
      </c>
      <c r="J249" s="37">
        <v>540.45000000000005</v>
      </c>
      <c r="K249" s="36" t="s">
        <v>149</v>
      </c>
      <c r="L249" s="37">
        <f t="shared" si="49"/>
        <v>21.618000000000002</v>
      </c>
      <c r="M249" s="41" t="s">
        <v>150</v>
      </c>
    </row>
    <row r="250" spans="2:13">
      <c r="H250" s="90" t="s">
        <v>164</v>
      </c>
      <c r="I250" s="90"/>
      <c r="J250" s="90"/>
      <c r="K250" s="90"/>
      <c r="L250" s="92">
        <f>SUM(L246:L249,L233:L240,L231,L229,L222:L227,L215:L220,L200:L205,L198,L193:L196,L189:L191,L208:L211,L165:L169,L158:L162,L153:L156,L148:L151,L141:L145,L134:L139,L127:L132,L121:L124,L117:L119,L114:L115,L109:L112,L103:L106,L96:L100,L90:L94,L85:L88,L78:L83,L72:L76,L68:L70,L63:L66,L57:L60,L55,L50:L53,L44:L48,L38:L42,L28:L34,L18:L26,L8:L16,L6)</f>
        <v>1393.3348950000009</v>
      </c>
      <c r="M250" s="94" t="s">
        <v>165</v>
      </c>
    </row>
    <row r="251" spans="2:13">
      <c r="H251" s="91"/>
      <c r="I251" s="91"/>
      <c r="J251" s="91"/>
      <c r="K251" s="91"/>
      <c r="L251" s="93"/>
      <c r="M251" s="95"/>
    </row>
  </sheetData>
  <mergeCells count="107">
    <mergeCell ref="H250:K251"/>
    <mergeCell ref="L250:L251"/>
    <mergeCell ref="M250:M251"/>
    <mergeCell ref="D71:M71"/>
    <mergeCell ref="D67:M67"/>
    <mergeCell ref="D62:M62"/>
    <mergeCell ref="D56:M56"/>
    <mergeCell ref="D54:M54"/>
    <mergeCell ref="D101:M101"/>
    <mergeCell ref="D95:M95"/>
    <mergeCell ref="D89:M89"/>
    <mergeCell ref="D84:M84"/>
    <mergeCell ref="D77:M77"/>
    <mergeCell ref="D100:E100"/>
    <mergeCell ref="D94:E94"/>
    <mergeCell ref="C245:M245"/>
    <mergeCell ref="D152:M152"/>
    <mergeCell ref="D147:M147"/>
    <mergeCell ref="D157:M157"/>
    <mergeCell ref="D188:M188"/>
    <mergeCell ref="D192:M192"/>
    <mergeCell ref="D197:M197"/>
    <mergeCell ref="D199:M199"/>
    <mergeCell ref="D214:M214"/>
    <mergeCell ref="D228:M228"/>
    <mergeCell ref="D230:M230"/>
    <mergeCell ref="D221:M221"/>
    <mergeCell ref="D186:E186"/>
    <mergeCell ref="D232:M232"/>
    <mergeCell ref="D242:M242"/>
    <mergeCell ref="D140:M140"/>
    <mergeCell ref="D133:M133"/>
    <mergeCell ref="D164:M164"/>
    <mergeCell ref="D207:M207"/>
    <mergeCell ref="C206:M206"/>
    <mergeCell ref="D180:M180"/>
    <mergeCell ref="D241:E241"/>
    <mergeCell ref="C35:M35"/>
    <mergeCell ref="C61:M61"/>
    <mergeCell ref="D49:M49"/>
    <mergeCell ref="D43:M43"/>
    <mergeCell ref="D37:M37"/>
    <mergeCell ref="D26:E26"/>
    <mergeCell ref="H2:I2"/>
    <mergeCell ref="J2:K2"/>
    <mergeCell ref="L2:M2"/>
    <mergeCell ref="C3:M3"/>
    <mergeCell ref="C5:M5"/>
    <mergeCell ref="C2:E2"/>
    <mergeCell ref="D9:E9"/>
    <mergeCell ref="D8:E8"/>
    <mergeCell ref="B6:C6"/>
    <mergeCell ref="D6:E6"/>
    <mergeCell ref="B4:C4"/>
    <mergeCell ref="H4:I4"/>
    <mergeCell ref="J4:K4"/>
    <mergeCell ref="L4:M4"/>
    <mergeCell ref="D23:E23"/>
    <mergeCell ref="D24:E24"/>
    <mergeCell ref="D249:E249"/>
    <mergeCell ref="D246:E246"/>
    <mergeCell ref="D247:E247"/>
    <mergeCell ref="D248:E248"/>
    <mergeCell ref="D12:E12"/>
    <mergeCell ref="D103:D106"/>
    <mergeCell ref="D11:E11"/>
    <mergeCell ref="D21:E21"/>
    <mergeCell ref="D31:E31"/>
    <mergeCell ref="C107:M107"/>
    <mergeCell ref="C125:M125"/>
    <mergeCell ref="C146:M146"/>
    <mergeCell ref="C163:M163"/>
    <mergeCell ref="C187:M187"/>
    <mergeCell ref="D126:M126"/>
    <mergeCell ref="D120:M120"/>
    <mergeCell ref="D116:M116"/>
    <mergeCell ref="D113:M113"/>
    <mergeCell ref="D108:M108"/>
    <mergeCell ref="B8:C16"/>
    <mergeCell ref="D16:E16"/>
    <mergeCell ref="B62:C106"/>
    <mergeCell ref="D48:E48"/>
    <mergeCell ref="B36:C58"/>
    <mergeCell ref="D25:E25"/>
    <mergeCell ref="D28:E28"/>
    <mergeCell ref="C7:M7"/>
    <mergeCell ref="B18:C26"/>
    <mergeCell ref="D170:M170"/>
    <mergeCell ref="D175:M175"/>
    <mergeCell ref="D29:E29"/>
    <mergeCell ref="D10:E10"/>
    <mergeCell ref="D13:E13"/>
    <mergeCell ref="D36:E36"/>
    <mergeCell ref="D83:E83"/>
    <mergeCell ref="D15:E15"/>
    <mergeCell ref="D19:E19"/>
    <mergeCell ref="D22:E22"/>
    <mergeCell ref="D14:E14"/>
    <mergeCell ref="D18:E18"/>
    <mergeCell ref="D20:E20"/>
    <mergeCell ref="D30:E30"/>
    <mergeCell ref="B28:C34"/>
    <mergeCell ref="D32:E32"/>
    <mergeCell ref="D33:E33"/>
    <mergeCell ref="D34:E34"/>
    <mergeCell ref="C17:M17"/>
    <mergeCell ref="C27:M27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orientation="landscape" horizontalDpi="3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Pititito</dc:creator>
  <cp:lastModifiedBy>Pititito</cp:lastModifiedBy>
  <cp:lastPrinted>2012-03-21T10:58:30Z</cp:lastPrinted>
  <dcterms:created xsi:type="dcterms:W3CDTF">2012-02-09T10:19:37Z</dcterms:created>
  <dcterms:modified xsi:type="dcterms:W3CDTF">2012-06-11T09:42:17Z</dcterms:modified>
</cp:coreProperties>
</file>