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csalguer\OneDrive - UPV\Escritorio\"/>
    </mc:Choice>
  </mc:AlternateContent>
  <xr:revisionPtr revIDLastSave="1" documentId="11_5D65C532619ED7F684DB8B2813B424CCCA32C878" xr6:coauthVersionLast="36" xr6:coauthVersionMax="36" xr10:uidLastSave="{41D8C7A2-E5F5-418C-AE25-99CD23961A89}"/>
  <bookViews>
    <workbookView xWindow="0" yWindow="0" windowWidth="28800" windowHeight="12225" activeTab="4" xr2:uid="{00000000-000D-0000-FFFF-FFFF00000000}"/>
  </bookViews>
  <sheets>
    <sheet name="ENCUESTAS - Resultados" sheetId="1" r:id="rId1"/>
    <sheet name="ENSEMBLES - URLs Proc. A" sheetId="2" r:id="rId2"/>
    <sheet name="ENSEMBLES - Resultados Proc. A" sheetId="3" r:id="rId3"/>
    <sheet name="ENSEMBLES - Proc. B" sheetId="4" r:id="rId4"/>
    <sheet name="FESTIVALES - URLs Proc. A" sheetId="5" r:id="rId5"/>
    <sheet name="FESTIVALES - Resultados Proc. A" sheetId="6" r:id="rId6"/>
  </sheets>
  <calcPr calcId="191029"/>
</workbook>
</file>

<file path=xl/calcChain.xml><?xml version="1.0" encoding="utf-8"?>
<calcChain xmlns="http://schemas.openxmlformats.org/spreadsheetml/2006/main">
  <c r="F19" i="6" l="1"/>
  <c r="E19" i="6"/>
  <c r="D19" i="6"/>
  <c r="C19" i="6"/>
  <c r="B19" i="6"/>
  <c r="F18" i="6"/>
  <c r="E18" i="6"/>
  <c r="D18" i="6"/>
  <c r="C18" i="6"/>
  <c r="B18" i="6"/>
  <c r="J17" i="6"/>
  <c r="J16" i="6"/>
  <c r="J15" i="6"/>
  <c r="J14" i="6"/>
  <c r="J13" i="6"/>
  <c r="J12" i="6"/>
  <c r="J11" i="6"/>
  <c r="J10" i="6"/>
  <c r="J9" i="6"/>
  <c r="J8" i="6"/>
  <c r="J7" i="6"/>
  <c r="J6" i="6"/>
  <c r="J19" i="6" s="1"/>
  <c r="B80" i="4"/>
  <c r="C80" i="4" s="1"/>
  <c r="B79" i="4"/>
  <c r="C79" i="4" s="1"/>
  <c r="H75" i="4"/>
  <c r="I75" i="4" s="1"/>
  <c r="I74" i="4" s="1"/>
  <c r="F75" i="4"/>
  <c r="G75" i="4" s="1"/>
  <c r="G74" i="4" s="1"/>
  <c r="D75" i="4"/>
  <c r="E75" i="4" s="1"/>
  <c r="E74" i="4" s="1"/>
  <c r="B75" i="4"/>
  <c r="C75" i="4" s="1"/>
  <c r="C74" i="4" s="1"/>
  <c r="F74" i="4"/>
  <c r="D74" i="4"/>
  <c r="I69" i="3"/>
  <c r="H69" i="3"/>
  <c r="F69" i="3"/>
  <c r="E69" i="3"/>
  <c r="D69" i="3"/>
  <c r="C69" i="3"/>
  <c r="B69" i="3"/>
  <c r="I68" i="3"/>
  <c r="H68" i="3"/>
  <c r="F68" i="3"/>
  <c r="E68" i="3"/>
  <c r="D68" i="3"/>
  <c r="C68" i="3"/>
  <c r="B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2" i="3"/>
  <c r="J11" i="3"/>
  <c r="J10" i="3"/>
  <c r="J9" i="3"/>
  <c r="J8" i="3"/>
  <c r="J7" i="3"/>
  <c r="J6" i="3"/>
  <c r="J5" i="3"/>
  <c r="J69" i="3" s="1"/>
  <c r="B74" i="4" l="1"/>
  <c r="J18" i="6"/>
  <c r="H74" i="4"/>
</calcChain>
</file>

<file path=xl/sharedStrings.xml><?xml version="1.0" encoding="utf-8"?>
<sst xmlns="http://schemas.openxmlformats.org/spreadsheetml/2006/main" count="3235" uniqueCount="817">
  <si>
    <t>Marca de temps</t>
  </si>
  <si>
    <t>¿Ha consumido alguna vez música antigua (compuesta durante la edad media, el renacimiento o el barroco)?</t>
  </si>
  <si>
    <t>¿Por qué no la consume? Puede seleccionar varias opciones.</t>
  </si>
  <si>
    <t>¿Con qué frecuencia escucha música antigua en plataformas digitales?</t>
  </si>
  <si>
    <t>¿Con qué frecuencia acude a conciertos en vivo de música antigua?</t>
  </si>
  <si>
    <t>¿Por qué vías se informa de la celebración de dichos conciertos? Puede seleccionar varias opciones.</t>
  </si>
  <si>
    <t>¿Ha buscado en internet alguna vez información sobre músicos o festivales de música antigua?</t>
  </si>
  <si>
    <t>¿Qué información desea encontrar prioritariamente cuando busca en internet a músicos, ensembles o festivales de música antigua? Puede seleccionar varias opciones.</t>
  </si>
  <si>
    <t>¿Encuentra de forma fácil la información que buscaba?</t>
  </si>
  <si>
    <t>¿Accede a esta información principalmente a través de la página web o redes sociales oficiales de los artistas o festivales?</t>
  </si>
  <si>
    <t>Es fácil de encontrar en los buscadores</t>
  </si>
  <si>
    <t>La información está actualizada</t>
  </si>
  <si>
    <t>Cuenta con contenido audiovisual</t>
  </si>
  <si>
    <t>Tiene aspecto profesional y atractivo</t>
  </si>
  <si>
    <t>Si conoce algún ejemplo, indique el nombre de algún intérprete, ensemble o festival de música antigua españoles que considere influyente (máximo dos).</t>
  </si>
  <si>
    <t>Indique el nombre de algún intérprete, ensemble o festival de música antigua españoles a los que siga en redes sociales (máximo dos).</t>
  </si>
  <si>
    <t>¿Cuál es su edad?</t>
  </si>
  <si>
    <t>¿En qué provincia reside?</t>
  </si>
  <si>
    <t>¿Cuál es su género?</t>
  </si>
  <si>
    <t>¿Por qué vía le ha llegado esta encuesta?</t>
  </si>
  <si>
    <t>Si tiene interés en la investigación y desea recibir el documento final, introduzca su correo electrónico y se le hará llegar por esa vía cuando se publique.</t>
  </si>
  <si>
    <t>Sí</t>
  </si>
  <si>
    <t>Una o dos veces al mes.</t>
  </si>
  <si>
    <t>Muy rara vez.</t>
  </si>
  <si>
    <t>Cartelería en un centro cultural o musical., Páginas web oficiales de músicos, festivales, auditorios o instituciones públicas., Redes sociales oficiales de músicos, festivales, auditorios o instituciones públicas.</t>
  </si>
  <si>
    <t>No.</t>
  </si>
  <si>
    <t>Entre 18 y 25 años.</t>
  </si>
  <si>
    <t>Valencia</t>
  </si>
  <si>
    <t>Mujer.</t>
  </si>
  <si>
    <t>WhatsApp</t>
  </si>
  <si>
    <t>Se ha elimiado la información de esta columna para salvaguardar los datos personales de contacto ofrecidos por los entrevistados</t>
  </si>
  <si>
    <t>Varios días a la semana.</t>
  </si>
  <si>
    <t>Una o dos veces al año.</t>
  </si>
  <si>
    <t>A través de amigos o familiares.</t>
  </si>
  <si>
    <t>Sí.</t>
  </si>
  <si>
    <t>Conciertos y otra actividad., Vídeos, fotografías o material multimedia.</t>
  </si>
  <si>
    <t>Rara vez.</t>
  </si>
  <si>
    <t>A veces.</t>
  </si>
  <si>
    <t>Diariamente.</t>
  </si>
  <si>
    <t>Redes sociales oficiales de músicos, festivales, auditorios o instituciones públicas.</t>
  </si>
  <si>
    <t>Trayectoria profesional y detalles biográficos, currículum, etc.</t>
  </si>
  <si>
    <t>La mayoría de las veces.</t>
  </si>
  <si>
    <t>Jordi Savall</t>
  </si>
  <si>
    <t>Xavier Sabata</t>
  </si>
  <si>
    <t>Entre 35 y 50 años.</t>
  </si>
  <si>
    <t>Barcelona</t>
  </si>
  <si>
    <t>Hombre.</t>
  </si>
  <si>
    <t>Twitter</t>
  </si>
  <si>
    <t>Vídeos, fotografías o material multimedia., Grabaciones de audio., Trayectoria profesional y detalles biográficos, currículum, etc.</t>
  </si>
  <si>
    <t>Nunca.</t>
  </si>
  <si>
    <t>Menor de 18 años.</t>
  </si>
  <si>
    <t>Menos de diez veces al año.</t>
  </si>
  <si>
    <t>Vídeos, fotografías o material multimedia., Trayectoria profesional y detalles biográficos, currículum, etc.</t>
  </si>
  <si>
    <t>Cartelería urbana., Cartelería en un centro cultural o musical., Folletos impresos., Páginas web oficiales de músicos, festivales, auditorios o instituciones públicas., Redes sociales oficiales de músicos, festivales, auditorios o instituciones públicas.</t>
  </si>
  <si>
    <t>Entre 25 y 35 años.</t>
  </si>
  <si>
    <t>Cartelería urbana., Cartelería en un centro cultural o musical.</t>
  </si>
  <si>
    <t>Alrededor de cinco veces al año.</t>
  </si>
  <si>
    <t>A través de amigos o familiares., Páginas web oficiales de músicos, festivales, auditorios o instituciones públicas., Redes sociales oficiales de músicos, festivales, auditorios o instituciones públicas., A través de amigos músicos que se dedican a la música antigua</t>
  </si>
  <si>
    <t>Conciertos y otra actividad., Compra de entradas a sus conciertos., Vídeos, fotografías o material multimedia., Grabaciones de audio., Perfiles de redes sociales., Trayectoria profesional y detalles biográficos, currículum, etc.</t>
  </si>
  <si>
    <t>Festival de música antigua de Baeza, Jordi Savall</t>
  </si>
  <si>
    <t>Íliber ensemble, Lorem Ipsum ensemble</t>
  </si>
  <si>
    <t>A través de amigos o familiares., Redes sociales oficiales de músicos, festivales, auditorios o instituciones públicas.</t>
  </si>
  <si>
    <t>Forma Antiqva, Jordi Savall</t>
  </si>
  <si>
    <t>Espurnes Barroques, Festival de Vélez Blanco</t>
  </si>
  <si>
    <t>Mensualmente.</t>
  </si>
  <si>
    <t>Conciertos y otra actividad.</t>
  </si>
  <si>
    <t>Bachcelona</t>
  </si>
  <si>
    <t>Anacronía, dario tamayo</t>
  </si>
  <si>
    <t>Cartelería en un centro cultural o musical., Folletos impresos., A través de amigos o familiares., Redes sociales oficiales de músicos, festivales, auditorios o instituciones públicas.</t>
  </si>
  <si>
    <t>Conciertos y otra actividad., Compra de entradas a sus conciertos., Vídeos, fotografías o material multimedia., Perfiles de redes sociales., Trayectoria profesional y detalles biográficos, currículum, etc.</t>
  </si>
  <si>
    <t>A través de amigos o familiares., Páginas web oficiales de músicos, festivales, auditorios o instituciones públicas., Redes sociales oficiales de músicos, festivales, auditorios o instituciones públicas.</t>
  </si>
  <si>
    <t>Conciertos y otra actividad., Compra de entradas a sus conciertos., Vídeos, fotografías o material multimedia., Grabaciones de audio.</t>
  </si>
  <si>
    <t>Ministriles de Marsias</t>
  </si>
  <si>
    <t>Conciertos y otra actividad., Compra de entradas a sus conciertos., Vídeos, fotografías o material multimedia., Trayectoria profesional y detalles biográficos, currículum, etc.</t>
  </si>
  <si>
    <t>Siempre.</t>
  </si>
  <si>
    <t>Cartelería urbana., A través de amigos o familiares., Redes sociales oficiales de músicos, festivales, auditorios o instituciones públicas.</t>
  </si>
  <si>
    <t>Jordi Savall, forma antiqva</t>
  </si>
  <si>
    <t>Dani Zapico, Jorge Jimenez</t>
  </si>
  <si>
    <t>Páginas web oficiales de músicos, festivales, auditorios o instituciones públicas., Redes sociales oficiales de músicos, festivales, auditorios o instituciones públicas.</t>
  </si>
  <si>
    <t>Festival de Música antigua de Daroca</t>
  </si>
  <si>
    <t>Ampastrata, Capella de Ministrers</t>
  </si>
  <si>
    <t>Páginas web oficiales de músicos, festivales, auditorios o instituciones públicas.</t>
  </si>
  <si>
    <t>Madrid</t>
  </si>
  <si>
    <t>Prefiero no decirlo.</t>
  </si>
  <si>
    <t>Cartelería urbana., Páginas web oficiales de músicos, festivales, auditorios o instituciones públicas., Redes sociales oficiales de músicos, festivales, auditorios o instituciones públicas.</t>
  </si>
  <si>
    <t>Conciertos y otra actividad., Compra de entradas a sus conciertos., Trayectoria profesional y detalles biográficos, currículum, etc.</t>
  </si>
  <si>
    <t>Navarra</t>
  </si>
  <si>
    <t>Conciertos y otra actividad., Vídeos, fotografías o material multimedia., Datos de contacto.</t>
  </si>
  <si>
    <t>Orquestra Barroca de Barcelona</t>
  </si>
  <si>
    <t>Orquestra Barroco Catalana</t>
  </si>
  <si>
    <t>No</t>
  </si>
  <si>
    <t>Nunca me lo he propuesto.</t>
  </si>
  <si>
    <t>Más de 50 años.</t>
  </si>
  <si>
    <t>Cantabria</t>
  </si>
  <si>
    <t>Cartelería urbana., Folletos impresos., Páginas web oficiales de músicos, festivales, auditorios o instituciones públicas., Radio.</t>
  </si>
  <si>
    <t>Conciertos y otra actividad., Compra de entradas a sus conciertos., Vídeos, fotografías o material multimedia.</t>
  </si>
  <si>
    <t>Ana Alcaide</t>
  </si>
  <si>
    <t>FIOCLE</t>
  </si>
  <si>
    <t>Burgos</t>
  </si>
  <si>
    <t>Conciertos y otra actividad., Compra de entradas a sus conciertos.</t>
  </si>
  <si>
    <t>Prefiero escuchar otros géneros.</t>
  </si>
  <si>
    <t>La Coruña</t>
  </si>
  <si>
    <t>Compra de entradas a sus conciertos., Vídeos, fotografías o material multimedia., Grabaciones de audio., Perfiles de redes sociales., Trayectoria profesional y detalles biográficos, currículum, etc.</t>
  </si>
  <si>
    <t>Córdoba</t>
  </si>
  <si>
    <t>Cartelería urbana., Cartelería en un centro cultural o musical., Radio.</t>
  </si>
  <si>
    <t>Conciertos y otra actividad., Vídeos, fotografías o material multimedia., Grabaciones de audio., Perfiles de redes sociales., Trayectoria profesional y detalles biográficos, currículum, etc.</t>
  </si>
  <si>
    <t>León</t>
  </si>
  <si>
    <t>Páginas web oficiales de músicos, festivales, auditorios o instituciones públicas., Redes sociales oficiales de músicos, festivales, auditorios o instituciones públicas., Newsletters.</t>
  </si>
  <si>
    <t>Compra de entradas a sus conciertos., Vídeos, fotografías o material multimedia.</t>
  </si>
  <si>
    <t>El cant de la sibil.la</t>
  </si>
  <si>
    <t>Conciertos y otra actividad., Vídeos, fotografías o material multimedia., Grabaciones de audio., Trayectoria profesional y detalles biográficos, currículum, etc.</t>
  </si>
  <si>
    <t>Femas</t>
  </si>
  <si>
    <t>Sevilla</t>
  </si>
  <si>
    <t>La conozco pero no me interesa.</t>
  </si>
  <si>
    <t>Cartelería urbana., A través de amigos o familiares.</t>
  </si>
  <si>
    <t>Guadalajara</t>
  </si>
  <si>
    <t>Conciertos y otra actividad., Compra de entradas a sus conciertos., Vídeos, fotografías o material multimedia., Perfiles de redes sociales.</t>
  </si>
  <si>
    <t>Ars Atlántica. La Ritirata.</t>
  </si>
  <si>
    <t>Festival de Música Renacentista y Barroca de Vélez Blanco,Festival de Música Antigua de Úbeda y Baeza.</t>
  </si>
  <si>
    <t>Almería</t>
  </si>
  <si>
    <t>Cartelería urbana., Folletos impresos., Páginas web oficiales de músicos, festivales, auditorios o instituciones públicas.</t>
  </si>
  <si>
    <t>Capella de Ministrers</t>
  </si>
  <si>
    <t>Castellón</t>
  </si>
  <si>
    <t>A través de amigos o familiares., Páginas web oficiales de músicos, festivales, auditorios o instituciones públicas., Redes sociales oficiales de músicos, festivales, auditorios o instituciones públicas., Radio.</t>
  </si>
  <si>
    <t>Al ayre español, ensemble o vos omnes</t>
  </si>
  <si>
    <t>Tarragona</t>
  </si>
  <si>
    <t>Conciertos y otra actividad., Compra de entradas a sus conciertos., Grabaciones de audio.</t>
  </si>
  <si>
    <t>Jordi Savall, Capella de Ministrers</t>
  </si>
  <si>
    <t>Cartelería en un centro cultural o musical., Páginas web oficiales de músicos, festivales, auditorios o instituciones públicas., Redes sociales oficiales de músicos, festivales, auditorios o instituciones públicas., Radio.</t>
  </si>
  <si>
    <t>Conciertos y otra actividad., Compra de entradas a sus conciertos., Vídeos, fotografías o material multimedia., Grabaciones de audio., Perfiles de redes sociales., Compra de discos.</t>
  </si>
  <si>
    <t>Semanalmente.</t>
  </si>
  <si>
    <t>Páginas web oficiales de músicos, festivales, auditorios o instituciones públicas., Redes sociales oficiales de músicos, festivales, auditorios o instituciones públicas., Soy abonada a ciclos de este tipo de música</t>
  </si>
  <si>
    <t>Conciertos y otra actividad., Compra de entradas a sus conciertos., CRiticas de concierto</t>
  </si>
  <si>
    <t>Jordi Savall, Raquel Andueza</t>
  </si>
  <si>
    <t>Forma Antiqva, Raquel Andueza</t>
  </si>
  <si>
    <t>Vídeos, fotografías o material multimedia., Grabaciones de audio., Perfiles de redes sociales.</t>
  </si>
  <si>
    <t>Savall</t>
  </si>
  <si>
    <t>Redes sociales oficiales de músicos, festivales, auditorios o instituciones públicas., Redes sociales de aficionados</t>
  </si>
  <si>
    <t>Vídeos, fotografías o material multimedia., Grabaciones de audio., Perfiles de redes sociales., Compra de discos.</t>
  </si>
  <si>
    <t>Josetxu Obregón
 Jorge Losana</t>
  </si>
  <si>
    <t>Jorge Losana</t>
  </si>
  <si>
    <t>Alicante</t>
  </si>
  <si>
    <t>Cartelería en un centro cultural o musical., A través de amigos o familiares., Páginas web oficiales de músicos, festivales, auditorios o instituciones públicas., Redes sociales oficiales de músicos, festivales, auditorios o instituciones públicas.</t>
  </si>
  <si>
    <t>Conciertos y otra actividad., Compra de discos., Trayectoria profesional y detalles biográficos, currículum, etc.</t>
  </si>
  <si>
    <t>Conciertos y otra actividad., Grabaciones de audio., Trayectoria profesional y detalles biográficos, currículum, etc.</t>
  </si>
  <si>
    <t>Ciudad Real</t>
  </si>
  <si>
    <t>Conciertos y otra actividad., Grabaciones de audio.</t>
  </si>
  <si>
    <t>Festival de Música Renacentista y Barroca de Vélez Blanco</t>
  </si>
  <si>
    <t>Lugo</t>
  </si>
  <si>
    <t>Cartelería urbana., Cartelería en un centro cultural o musical., Páginas web oficiales de músicos, festivales, auditorios o instituciones públicas., Redes sociales oficiales de músicos, festivales, auditorios o instituciones públicas.</t>
  </si>
  <si>
    <t>Albacete</t>
  </si>
  <si>
    <t>Páginas web oficiales de músicos, festivales, auditorios o instituciones públicas., Redes sociales oficiales de músicos, festivales, auditorios o instituciones públicas., Radio.</t>
  </si>
  <si>
    <t>Vídeos, fotografías o material multimedia., Grabaciones de audio., Perfiles de redes sociales., Trayectoria profesional y detalles biográficos, currículum, etc.</t>
  </si>
  <si>
    <t>Noches de música antigua, Pontevedra</t>
  </si>
  <si>
    <t>Conciertos y otra actividad., Vídeos, fotografías o material multimedia., Perfiles de redes sociales., Trayectoria profesional y detalles biográficos, currículum, etc.</t>
  </si>
  <si>
    <t>Accademia del piacere, Al ayre español</t>
  </si>
  <si>
    <t>Espurnes Barroques, Pretértito Imperfecto</t>
  </si>
  <si>
    <t>Conciertos y otra actividad., Compra de entradas a sus conciertos., Vídeos, fotografías o material multimedia., Grabaciones de audio., Compra de discos., Trayectoria profesional y detalles biográficos, currículum, etc.</t>
  </si>
  <si>
    <t>Eduardo Paniagua</t>
  </si>
  <si>
    <t>Cartelería urbana., A través de amigos o familiares., Redes sociales oficiales de músicos, festivales, auditorios o instituciones públicas., Radio., Newsletters.</t>
  </si>
  <si>
    <t>Conciertos y otra actividad., Vídeos, fotografías o material multimedia., Perfiles de redes sociales.</t>
  </si>
  <si>
    <t>FIAS</t>
  </si>
  <si>
    <t>Orpheus Musicus</t>
  </si>
  <si>
    <t>A través de amigos o familiares., Páginas web oficiales de músicos, festivales, auditorios o instituciones públicas., Radio.</t>
  </si>
  <si>
    <t>Cartelería urbana., A través de amigos o familiares., Páginas web oficiales de músicos, festivales, auditorios o instituciones públicas., Redes sociales oficiales de músicos, festivales, auditorios o instituciones públicas.</t>
  </si>
  <si>
    <t>Conciertos y otra actividad., Vídeos, fotografías o material multimedia., Perfiles de redes sociales., Datos de contacto., Trayectoria profesional y detalles biográficos, currículum, etc.</t>
  </si>
  <si>
    <t>Festival de Guitarra de Elch, Festival de música de Cámara de Benicassìm.</t>
  </si>
  <si>
    <t>Rafael Aguirre Miñarro</t>
  </si>
  <si>
    <t>La conozco pero no me interesa., Prefiero escuchar otros géneros., Me parece aburrida.</t>
  </si>
  <si>
    <t>Cartelería en un centro cultural o musical., Folletos impresos., Páginas web oficiales de músicos, festivales, auditorios o instituciones públicas., Redes sociales oficiales de músicos, festivales, auditorios o instituciones públicas.</t>
  </si>
  <si>
    <t>Conciertos y otra actividad., Vídeos, fotografías o material multimedia., Grabaciones de audio.</t>
  </si>
  <si>
    <t>Festival de música antigua de Úbeda y Baeza.</t>
  </si>
  <si>
    <t>Víctor Sordo, La Colombina</t>
  </si>
  <si>
    <t>Badajoz</t>
  </si>
  <si>
    <t>Grabaciones de audio.</t>
  </si>
  <si>
    <t>Páginas web oficiales de músicos, festivales, auditorios o instituciones públicas., Redes sociales oficiales de músicos, festivales, auditorios o instituciones públicas., Radio., Newsletters.</t>
  </si>
  <si>
    <t>Festival Renauximent Moeatir San Miquel dels Reís. Festival.Simat de la Valldigna</t>
  </si>
  <si>
    <t>Capella de Ministrers. Hespèrion XXI</t>
  </si>
  <si>
    <t>Perfiles de redes sociales., Trayectoria profesional y detalles biográficos, currículum, etc.</t>
  </si>
  <si>
    <t>Apotheose ensemble</t>
  </si>
  <si>
    <t>No tengo fácil acceso u oportunidad.</t>
  </si>
  <si>
    <t>Festival Música Antigua de Sevilla</t>
  </si>
  <si>
    <t>Hesperion XXI, semana religiosa de Cuenca</t>
  </si>
  <si>
    <t>música antigua.com</t>
  </si>
  <si>
    <t>Asturias</t>
  </si>
  <si>
    <t>Lérida</t>
  </si>
  <si>
    <t>Compra de entradas a sus conciertos., Grabaciones de audio.</t>
  </si>
  <si>
    <t>Cartelería urbana., Cartelería en un centro cultural o musical., A través de amigos o familiares., Redes sociales oficiales de músicos, festivales, auditorios o instituciones públicas.</t>
  </si>
  <si>
    <t>Cartelería en un centro cultural o musical., A través de amigos o familiares., Redes sociales oficiales de músicos, festivales, auditorios o instituciones públicas.</t>
  </si>
  <si>
    <t>Conciertos y otra actividad., Compra de entradas a sus conciertos., Perfiles de redes sociales.</t>
  </si>
  <si>
    <t>Pienso que no la voy a entender.</t>
  </si>
  <si>
    <t>Islas Baleares</t>
  </si>
  <si>
    <t>Grabaciones de audio., Perfiles de redes sociales., Datos de contacto.</t>
  </si>
  <si>
    <t>Jordi savall</t>
  </si>
  <si>
    <t>Jordi savall , José Miguel moreno</t>
  </si>
  <si>
    <t>Folletos impresos., Páginas web oficiales de músicos, festivales, auditorios o instituciones públicas., Redes sociales oficiales de músicos, festivales, auditorios o instituciones públicas., Newsletters., Revistas</t>
  </si>
  <si>
    <t>Conciertos y otra actividad., Vídeos, fotografías o material multimedia., Grabaciones de audio., Compra de discos., Datos de contacto., Trayectoria profesional y detalles biográficos, currículum, etc.</t>
  </si>
  <si>
    <t>Lina Tur Bonet, Jordi Savall</t>
  </si>
  <si>
    <t>Cartelería en un centro cultural o musical.</t>
  </si>
  <si>
    <t>Conciertos y otra actividad., Compra de entradas a sus conciertos., Grabaciones de audio., Perfiles de redes sociales., Compra de discos., Trayectoria profesional y detalles biográficos, currículum, etc.</t>
  </si>
  <si>
    <t>Savall, Zapico</t>
  </si>
  <si>
    <t>La Ritirata, ECOS Murcia</t>
  </si>
  <si>
    <t>Zaragoza</t>
  </si>
  <si>
    <t>Conciertos y otra actividad., Vídeos, fotografías o material multimedia., Compra de discos., Trayectoria profesional y detalles biográficos, currículum, etc.</t>
  </si>
  <si>
    <t>Cartelería en un centro cultural o musical., Folletos impresos., Páginas web oficiales de músicos, festivales, auditorios o instituciones públicas., Redes sociales oficiales de músicos, festivales, auditorios o instituciones públicas., Radio., Newsletters.</t>
  </si>
  <si>
    <t>Jordi Savall, Forma Antiqva,</t>
  </si>
  <si>
    <t>Forma Antiqvua, Raquel Andueza</t>
  </si>
  <si>
    <t>Granada</t>
  </si>
  <si>
    <t>Cartelería urbana.</t>
  </si>
  <si>
    <t>Málaga</t>
  </si>
  <si>
    <t>Cartelería urbana., Páginas web oficiales de músicos, festivales, auditorios o instituciones públicas., Newsletters.</t>
  </si>
  <si>
    <t>Cartelería urbana., Páginas web oficiales de músicos, festivales, auditorios o instituciones públicas., Redes sociales oficiales de músicos, festivales, auditorios o instituciones públicas., Radio.</t>
  </si>
  <si>
    <t>Savall . Escolania Montserrat</t>
  </si>
  <si>
    <t>Capella Reial de Catalunya, capella de ministrers</t>
  </si>
  <si>
    <t>A través de amigos o familiares., Páginas web oficiales de músicos, festivales, auditorios o instituciones públicas.</t>
  </si>
  <si>
    <t>Cartelería urbana., Cartelería en un centro cultural o musical., Redes sociales oficiales de músicos, festivales, auditorios o instituciones públicas.</t>
  </si>
  <si>
    <t>Femás, Raul Mallavibarrena</t>
  </si>
  <si>
    <t>Femás, Coro Manuel de Falla de Sevilla</t>
  </si>
  <si>
    <t>Folletos impresos., Páginas web oficiales de músicos, festivales, auditorios o instituciones públicas., Redes sociales oficiales de músicos, festivales, auditorios o instituciones públicas.</t>
  </si>
  <si>
    <t>Núria Rial, Festival de Granada</t>
  </si>
  <si>
    <t>Orense</t>
  </si>
  <si>
    <t>A través de amigos o familiares., Páginas web oficiales de músicos, festivales, auditorios o instituciones públicas., Redes sociales oficiales de músicos, festivales, auditorios o instituciones públicas., Newsletters.</t>
  </si>
  <si>
    <t>Scaramuccia ensemble, Egeria</t>
  </si>
  <si>
    <t>Egeria, zapico(s)</t>
  </si>
  <si>
    <t>Conciertos y otra actividad., Compra de entradas a sus conciertos., Grabaciones de audio., Perfiles de redes sociales., Trayectoria profesional y detalles biográficos, currículum, etc.</t>
  </si>
  <si>
    <t>Cartelería urbana., Redes sociales oficiales de músicos, festivales, auditorios o instituciones públicas.</t>
  </si>
  <si>
    <t>Conciertos y otra actividad., Grabaciones de audio., Datos de contacto.</t>
  </si>
  <si>
    <t>Jordi savall, nuria rial</t>
  </si>
  <si>
    <t>Forma antiqua y accademia del piacere</t>
  </si>
  <si>
    <t>Vídeos, fotografías o material multimedia.</t>
  </si>
  <si>
    <t>Conciertos y otra actividad., Compra de entradas a sus conciertos., Vídeos, fotografías o material multimedia., Grabaciones de audio., Perfiles de redes sociales., Compra de discos., Datos de contacto., Trayectoria profesional y detalles biográficos, currículum, etc.</t>
  </si>
  <si>
    <t>Salamanca</t>
  </si>
  <si>
    <t>Cáceres</t>
  </si>
  <si>
    <t>Conciertos y otra actividad., Compra de entradas a sus conciertos., Vídeos, fotografías o material multimedia., Grabaciones de audio., Trayectoria profesional y detalles biográficos, currículum, etc.</t>
  </si>
  <si>
    <t>Las Palmas</t>
  </si>
  <si>
    <t>El Festival de música antigua de Daroca y el grupo de Música Trobada</t>
  </si>
  <si>
    <t>Huelva</t>
  </si>
  <si>
    <t>Universo barroco</t>
  </si>
  <si>
    <t>Montserrat Torrent.Emilio Moreno</t>
  </si>
  <si>
    <t>Valladolid</t>
  </si>
  <si>
    <t>Conciertos y otra actividad., Grabaciones de audio., Perfiles de redes sociales., Trayectoria profesional y detalles biográficos, currículum, etc.</t>
  </si>
  <si>
    <t>Jordi Savall. Hermanos Zapico</t>
  </si>
  <si>
    <t>Hermanos Zapico</t>
  </si>
  <si>
    <t>Cartelería urbana., Redes sociales oficiales de músicos, festivales, auditorios o instituciones públicas., Radio.</t>
  </si>
  <si>
    <t>La Rioja</t>
  </si>
  <si>
    <t>Cartelería en un centro cultural o musical., Páginas web oficiales de músicos, festivales, auditorios o instituciones públicas., Redes sociales oficiales de músicos, festivales, auditorios o instituciones públicas., Radio., Newsletters.</t>
  </si>
  <si>
    <t>Conciertos y otra actividad., Compra de entradas a sus conciertos., Vídeos, fotografías o material multimedia., Grabaciones de audio., Perfiles de redes sociales., Compra de discos., Trayectoria profesional y detalles biográficos, currículum, etc.</t>
  </si>
  <si>
    <t>Jordi Savall y Forma Antiqva.</t>
  </si>
  <si>
    <t>Víctor Sordo y Festival de Música Antigua de Estella</t>
  </si>
  <si>
    <t>Guipúzcoa</t>
  </si>
  <si>
    <t>Conciertos y otra actividad., Compra de entradas a sus conciertos., Vídeos, fotografías o material multimedia., Grabaciones de audio., Perfiles de redes sociales., Datos de contacto., Trayectoria profesional y detalles biográficos, currículum, etc.</t>
  </si>
  <si>
    <t>Accademia del Piacere , A5 vocal ensemble</t>
  </si>
  <si>
    <t>L'Apotheose, FeMÀS</t>
  </si>
  <si>
    <t>Festival Arte Sacro Madrid , el Internacional de Granada</t>
  </si>
  <si>
    <t>Víctor Sordo, Los Mvsicos de Su Alteza, Eduardo López Banzo</t>
  </si>
  <si>
    <t>Otro.</t>
  </si>
  <si>
    <t>La Danserye</t>
  </si>
  <si>
    <t>Egeria</t>
  </si>
  <si>
    <t>Jaén</t>
  </si>
  <si>
    <t>Lorem Ipsum ensemble</t>
  </si>
  <si>
    <t>Cantoría</t>
  </si>
  <si>
    <t>Festival de Peníscola</t>
  </si>
  <si>
    <t>Coro ad libitum</t>
  </si>
  <si>
    <t>Gerona</t>
  </si>
  <si>
    <t>Páginas web oficiales de músicos, festivales, auditorios o instituciones públicas., Radio., Newsletters.</t>
  </si>
  <si>
    <t>Música Religiosa de Cuenca</t>
  </si>
  <si>
    <t>Pontevedra</t>
  </si>
  <si>
    <t>Páginas web oficiales de músicos, festivales, auditorios o instituciones públicas., Redes sociales oficiales de músicos, festivales, auditorios o instituciones públicas., Newsletters., Notas de prensa y emails recibidos al correo</t>
  </si>
  <si>
    <t>Conciertos y otra actividad., Vídeos, fotografías o material multimedia., Grabaciones de audio., Perfiles de redes sociales., Datos de contacto., Trayectoria profesional y detalles biográficos, currículum, etc.</t>
  </si>
  <si>
    <t>Jordi Savall, CNDM</t>
  </si>
  <si>
    <t>BREZZA, EGERIA</t>
  </si>
  <si>
    <t>Raquel Andueza Y LA Galania. LA TEMPESTAD</t>
  </si>
  <si>
    <t>Egeria, Academia del Piaccere</t>
  </si>
  <si>
    <t>Vandalia y Academia del Piaccere</t>
  </si>
  <si>
    <t>Victor Sordo, Fahmi Alqhai</t>
  </si>
  <si>
    <t>Úbeda y Peñíscola</t>
  </si>
  <si>
    <t>Raquel Andueza y Jordi Savall</t>
  </si>
  <si>
    <t>Cartelería en un centro cultural o musical., A través de amigos o familiares., Páginas web oficiales de músicos, festivales, auditorios o instituciones públicas.</t>
  </si>
  <si>
    <t>Forma Antiqva. Le Concert des Nations</t>
  </si>
  <si>
    <t>Conciertos y otra actividad., Compra de entradas a sus conciertos., Grabaciones de audio., Trayectoria profesional y detalles biográficos, currículum, etc.</t>
  </si>
  <si>
    <t>Jordi Savall
 Festival Ubeda y Baeza</t>
  </si>
  <si>
    <t>Raquel Andueza</t>
  </si>
  <si>
    <t>Cartelería urbana., Cartelería en un centro cultural o musical., Redes sociales oficiales de músicos, festivales, auditorios o instituciones públicas., Radio.</t>
  </si>
  <si>
    <t>Conciertos y otra actividad., Grabaciones de audio., Datos de contacto., Trayectoria profesional y detalles biográficos, currículum, etc.</t>
  </si>
  <si>
    <t>Grupo de música antigua Martin Codax</t>
  </si>
  <si>
    <t>Igual he escuchado algo, pero no soy capaz de identificarla</t>
  </si>
  <si>
    <t>Nunca me lo he propuesto., Pienso que no la voy a entender.</t>
  </si>
  <si>
    <t>Conciertos y otra actividad., Grabaciones de audio., Compra de discos., Trayectoria profesional y detalles biográficos, currículum, etc.</t>
  </si>
  <si>
    <t>Ensembre Hotteterre</t>
  </si>
  <si>
    <t>FIAS Madrid, Al ayre español</t>
  </si>
  <si>
    <t>Manuel Vilas, La grande chapelle</t>
  </si>
  <si>
    <t>Cartelería urbana., Cartelería en un centro cultural o musical., Páginas web oficiales de músicos, festivales, auditorios o instituciones públicas.</t>
  </si>
  <si>
    <t>Vídeos, fotografías o material multimedia., Grabaciones de audio.</t>
  </si>
  <si>
    <t>Redes sociales oficiales de músicos, festivales, auditorios o instituciones públicas., Redes particulares de consumo de cultura en las propias ciudades (Compostela cultura, A movida Vigo etc)</t>
  </si>
  <si>
    <t>Conciertos y otra actividad., Vídeos, fotografías o material multimedia., Grabaciones de audio., Compra de discos., Trayectoria profesional y detalles biográficos, currículum, etc.</t>
  </si>
  <si>
    <t>MúsicaAntigua.com</t>
  </si>
  <si>
    <t>Conciertos y otra actividad., Compra de entradas a sus conciertos., Vídeos, fotografías o material multimedia., Perfiles de redes sociales., Compra de discos., Trayectoria profesional y detalles biográficos, currículum, etc.</t>
  </si>
  <si>
    <t>A través de amigos o familiares., Redes sociales oficiales de músicos, festivales, auditorios o instituciones públicas., Radio., Periódico</t>
  </si>
  <si>
    <t>Forma antiqva, Jordi Savall</t>
  </si>
  <si>
    <t>Aarón Zapico</t>
  </si>
  <si>
    <t>Jordi Savall, Antonio Torralba</t>
  </si>
  <si>
    <t>Andueza</t>
  </si>
  <si>
    <t>Jordi Savall, Xavier Sabata</t>
  </si>
  <si>
    <t>Conciertos y otra actividad., Vídeos, fotografías o material multimedia., Grabaciones de audio., Perfiles de redes sociales.</t>
  </si>
  <si>
    <t>Festival de Música Antigua de Logroño. Jordi Savall</t>
  </si>
  <si>
    <t>León de Oro (coro)</t>
  </si>
  <si>
    <t>Conciertos y otra actividad., Vídeos, fotografías o material multimedia., Grabaciones de audio., Perfiles de redes sociales., Datos de contacto.</t>
  </si>
  <si>
    <t>Raquel Andueza y la Galanía, Jordi Savall</t>
  </si>
  <si>
    <t>Egeria, Brezza</t>
  </si>
  <si>
    <t>Redes sociales oficiales de músicos, festivales, auditorios o instituciones públicas., Newsletters.</t>
  </si>
  <si>
    <t>Conciertos y otra actividad., Vídeos, fotografías o material multimedia., Trayectoria profesional y detalles biográficos, currículum, etc.</t>
  </si>
  <si>
    <t>Jordi Savall, Eloqventia, Egeria</t>
  </si>
  <si>
    <t>Ciclo Música Antigua de Betanzos</t>
  </si>
  <si>
    <t>Conciertos y otra actividad., Datos de contacto., Trayectoria profesional y detalles biográficos, currículum, etc.</t>
  </si>
  <si>
    <t>Jordi Savall, Nuria Rial</t>
  </si>
  <si>
    <t>Cartelería en un centro cultural o musical., Redes sociales oficiales de músicos, festivales, auditorios o instituciones públicas.</t>
  </si>
  <si>
    <t>Conciertos y otra actividad., Perfiles de redes sociales., Trayectoria profesional y detalles biográficos, currículum, etc.</t>
  </si>
  <si>
    <t>Renacer
 Pan de capazo</t>
  </si>
  <si>
    <t>Mercados medievales</t>
  </si>
  <si>
    <t>Páginas web oficiales de músicos, festivales, auditorios o instituciones públicas., Newsletters.</t>
  </si>
  <si>
    <t>Capella de ministrels</t>
  </si>
  <si>
    <t>Pere Saragossa i Galvany. Jordi Savall</t>
  </si>
  <si>
    <t>Raque Andueza, Lina Tur Bonet</t>
  </si>
  <si>
    <t>Emilio Moreno, La galanía</t>
  </si>
  <si>
    <t>Redes sociales oficiales de músicos, festivales, auditorios o instituciones públicas., Radio., Newsletters.</t>
  </si>
  <si>
    <t>Sevilla, Zamora, Avila</t>
  </si>
  <si>
    <t>Savall, Carlos magraner</t>
  </si>
  <si>
    <t>Conciertos y otra actividad., Compra de entradas a sus conciertos., Vídeos, fotografías o material multimedia., Datos de contacto., Trayectoria profesional y detalles biográficos, currículum, etc.</t>
  </si>
  <si>
    <t>Forma Antiqua</t>
  </si>
  <si>
    <t>El de Getafe y el de Cuenca</t>
  </si>
  <si>
    <t>Spanish brass</t>
  </si>
  <si>
    <t>El Leon de Oro, Festival de Granada</t>
  </si>
  <si>
    <t>Forma Antigua 
 Academia del Piaccere</t>
  </si>
  <si>
    <t>Grabaciones de audio., Opiniones del intérprete y de la pieza</t>
  </si>
  <si>
    <t>La ritirata</t>
  </si>
  <si>
    <t>Floristan</t>
  </si>
  <si>
    <t>Cartelería urbana., Páginas web oficiales de músicos, festivales, auditorios o instituciones públicas., Prensa escrita</t>
  </si>
  <si>
    <t>Vox Stellae. Música Antigua.com</t>
  </si>
  <si>
    <t>Conciertos y otra actividad., Compra de entradas a sus conciertos., Grabaciones de audio., Compra de discos., Trayectoria profesional y detalles biográficos, currículum, etc.</t>
  </si>
  <si>
    <t>Jordi Savall, Ciclo Barroco CNDM</t>
  </si>
  <si>
    <t>La Grande Chapelle, Víctor Sordo</t>
  </si>
  <si>
    <t>Folletos impresos., Páginas web oficiales de músicos, festivales, auditorios o instituciones públicas., Redes sociales oficiales de músicos, festivales, auditorios o instituciones públicas., Radio.</t>
  </si>
  <si>
    <t>Vídeos, fotografías o material multimedia., Perfiles de redes sociales.</t>
  </si>
  <si>
    <t>Fahmi Alqai</t>
  </si>
  <si>
    <t>ECOS Festival</t>
  </si>
  <si>
    <t>ECOS Festival y Anacronía (ensemble)</t>
  </si>
  <si>
    <t>Murcia</t>
  </si>
  <si>
    <t>Folletos impresos., A través de amigos o familiares., Redes sociales oficiales de músicos, festivales, auditorios o instituciones públicas.</t>
  </si>
  <si>
    <t>La Tempestad. Festival de música antigua de Úbeda y Baeza</t>
  </si>
  <si>
    <t>Conciertos y otra actividad., Vídeos, fotografías o material multimedia., Grabaciones de audio., Datos de contacto., Trayectoria profesional y detalles biográficos, currículum, etc.</t>
  </si>
  <si>
    <t>Academia de Piaccere y La Galanía</t>
  </si>
  <si>
    <t>Conciertos y otra actividad., Compra de entradas a sus conciertos., Grabaciones de audio., Perfiles de redes sociales., Compra de discos.</t>
  </si>
  <si>
    <t>Fahmi Alqhai Egeria</t>
  </si>
  <si>
    <t>La Ritirata, Forma Antiqua, La Grande Chapelle, Egeria, L’Estro d’Orfeo, Concerto 1700</t>
  </si>
  <si>
    <t>La Ritirata, Forma Antiqua,</t>
  </si>
  <si>
    <t>Forma Antiqva, La Galanía</t>
  </si>
  <si>
    <t>Cantoría, Egeria</t>
  </si>
  <si>
    <t>Conciertos y otra actividad., Compra de entradas a sus conciertos., Compra de discos.</t>
  </si>
  <si>
    <t>Cantoría. Emilio Villalba</t>
  </si>
  <si>
    <t>A5 voces.</t>
  </si>
  <si>
    <t>Jordi Savall, Hexperion XX</t>
  </si>
  <si>
    <t>Jordi Savall, Aarón Zapico</t>
  </si>
  <si>
    <t>Aarón Zapico, Silvia Marquez</t>
  </si>
  <si>
    <t>NOMBRE</t>
  </si>
  <si>
    <t>AÑOS ACTIVO (fecha)</t>
  </si>
  <si>
    <t>WEB</t>
  </si>
  <si>
    <t>Acadèmia 1750</t>
  </si>
  <si>
    <t>2009-presente</t>
  </si>
  <si>
    <t>academia1750.com</t>
  </si>
  <si>
    <t>Accademia del Piacere</t>
  </si>
  <si>
    <t>2002-presente</t>
  </si>
  <si>
    <t>alqhai.com</t>
  </si>
  <si>
    <t>Al Ayre Español</t>
  </si>
  <si>
    <t>1988-presente</t>
  </si>
  <si>
    <t>alayreespanol.com</t>
  </si>
  <si>
    <t>Andreas Prittwitz / LOOKINGBACK</t>
  </si>
  <si>
    <t>2010¿</t>
  </si>
  <si>
    <t>andreaspritt.com</t>
  </si>
  <si>
    <t>Aquel Trovar</t>
  </si>
  <si>
    <t>2016-presente</t>
  </si>
  <si>
    <t>aqueltrovar.com</t>
  </si>
  <si>
    <t>Ars Atlántica</t>
  </si>
  <si>
    <t>2007-presente</t>
  </si>
  <si>
    <t>NO</t>
  </si>
  <si>
    <t>Arte Factum</t>
  </si>
  <si>
    <t>1995-presente</t>
  </si>
  <si>
    <t>artefactumusicantigua.com</t>
  </si>
  <si>
    <t>cantoriamusic.com</t>
  </si>
  <si>
    <t>1987-presente</t>
  </si>
  <si>
    <t>capelladeministrers.es</t>
  </si>
  <si>
    <t>Capella Reial de Catalunya (*)</t>
  </si>
  <si>
    <t>https://www.alia-vox.com/es/artistes/la-capella-reial-de-catalunya/</t>
  </si>
  <si>
    <t>Subdirectorios no se pueden analizar en Majestic</t>
  </si>
  <si>
    <t>Capilla Jerónimo de Carrión</t>
  </si>
  <si>
    <t>1997-presente</t>
  </si>
  <si>
    <t>Capilla Renacentista Michael Navarrus (Coral de Cámara de Navarra)</t>
  </si>
  <si>
    <t>?</t>
  </si>
  <si>
    <t>coraldecaramadenavarra.com</t>
  </si>
  <si>
    <t>Concerto 1700</t>
  </si>
  <si>
    <t>2015-presente</t>
  </si>
  <si>
    <t>concerto1700.com</t>
  </si>
  <si>
    <t>Cuarteto Trifolium</t>
  </si>
  <si>
    <t>ensembletrifolium.com</t>
  </si>
  <si>
    <t>Delirivm Musica</t>
  </si>
  <si>
    <t>delirivm.com</t>
  </si>
  <si>
    <t>DeMusica Ensemble</t>
  </si>
  <si>
    <t>demusicaensemble.com</t>
  </si>
  <si>
    <t>Dolce Rima</t>
  </si>
  <si>
    <t>dolcerima.com</t>
  </si>
  <si>
    <t>egeriavoices.com</t>
  </si>
  <si>
    <t>Eloqventia</t>
  </si>
  <si>
    <t>eloqventia.com</t>
  </si>
  <si>
    <t>Ensemble Allettamento</t>
  </si>
  <si>
    <t>ensembleallettamento.com</t>
  </si>
  <si>
    <t>Ensemble Diatessaron</t>
  </si>
  <si>
    <t xml:space="preserve">ensemblediatessaron.com </t>
  </si>
  <si>
    <t>Ensemble l'Allegrezza</t>
  </si>
  <si>
    <t>Ensemble l'Ampastratta</t>
  </si>
  <si>
    <t>ampastratta.com</t>
  </si>
  <si>
    <t>Ensemble Musicantes</t>
  </si>
  <si>
    <t>musicantes.net</t>
  </si>
  <si>
    <t>Forma Antiqva</t>
  </si>
  <si>
    <t>formaantiqva.com</t>
  </si>
  <si>
    <t>Gradualia</t>
  </si>
  <si>
    <t>gradualia.org</t>
  </si>
  <si>
    <t>Harmonía del Parnàs</t>
  </si>
  <si>
    <t>harmoniadelparnas.com</t>
  </si>
  <si>
    <t>Hespèrion XXI (*)</t>
  </si>
  <si>
    <t>1974-presente</t>
  </si>
  <si>
    <t>Mismo que en la Capella Reial de Catalunya - Alia Vox</t>
  </si>
  <si>
    <t>Hippocampus</t>
  </si>
  <si>
    <t>2000-presente</t>
  </si>
  <si>
    <t>hippocampus.es</t>
  </si>
  <si>
    <t>Il Gesto Armonico</t>
  </si>
  <si>
    <t>2014-presente</t>
  </si>
  <si>
    <t>ilgestoarmonico.com</t>
  </si>
  <si>
    <t>Íliber Ensemble</t>
  </si>
  <si>
    <t>2013-presente</t>
  </si>
  <si>
    <t>iliberensemble.com</t>
  </si>
  <si>
    <t>L’Apothéose</t>
  </si>
  <si>
    <t>lapotheoseensemble.com</t>
  </si>
  <si>
    <t>L’Arcadia</t>
  </si>
  <si>
    <r>
      <rPr>
        <u/>
        <sz val="10"/>
        <color rgb="FF1155CC"/>
        <rFont val="Arial"/>
      </rPr>
      <t>larcadia.es</t>
    </r>
    <r>
      <rPr>
        <u/>
        <sz val="10"/>
        <color rgb="FF000000"/>
        <rFont val="Arial"/>
      </rPr>
      <t xml:space="preserve"> ("próximamente")</t>
    </r>
  </si>
  <si>
    <t>La Bellemont</t>
  </si>
  <si>
    <t>labellemont.com</t>
  </si>
  <si>
    <t>La Dispersione</t>
  </si>
  <si>
    <t>1999-presente</t>
  </si>
  <si>
    <t>ladispersione.com</t>
  </si>
  <si>
    <t>La Guirlande</t>
  </si>
  <si>
    <t>laguirlande.com</t>
  </si>
  <si>
    <t>La Madrileña</t>
  </si>
  <si>
    <t>lamadrilegna.com</t>
  </si>
  <si>
    <t>La paix du Parnasse</t>
  </si>
  <si>
    <t>lapaixduparnasse.com</t>
  </si>
  <si>
    <t>La Real Cámara</t>
  </si>
  <si>
    <t>1992-presente</t>
  </si>
  <si>
    <t>larealcamara.com</t>
  </si>
  <si>
    <t>La Ritirata</t>
  </si>
  <si>
    <t>laritirata.com</t>
  </si>
  <si>
    <t>La Spagna</t>
  </si>
  <si>
    <t>laspagna.es</t>
  </si>
  <si>
    <t>La Tempestad</t>
  </si>
  <si>
    <t>latempestad.es</t>
  </si>
  <si>
    <t>Las Arpas Sonorosas</t>
  </si>
  <si>
    <t>Los Afectos Varios</t>
  </si>
  <si>
    <t>losafectosdiversos.com</t>
  </si>
  <si>
    <t>Los Comediantes del Arte</t>
  </si>
  <si>
    <t>loscomediantesdelarte.com</t>
  </si>
  <si>
    <t>Los Músicos de Su Alteza</t>
  </si>
  <si>
    <t>losmusicosdesualteza.com</t>
  </si>
  <si>
    <t>Lux Fundació</t>
  </si>
  <si>
    <t>luxfundacio.org</t>
  </si>
  <si>
    <t>MUSIca ALcheMIca</t>
  </si>
  <si>
    <t>linaturbonet.com/musica-alchemica</t>
  </si>
  <si>
    <t>Música Antigua</t>
  </si>
  <si>
    <t>1994-presente</t>
  </si>
  <si>
    <t>pneumapaniagua.es</t>
  </si>
  <si>
    <t>Musica Ficta</t>
  </si>
  <si>
    <t>musicaficta.es</t>
  </si>
  <si>
    <t>Música Prima</t>
  </si>
  <si>
    <t>musicaprima.net</t>
  </si>
  <si>
    <t>Musica Reservata de Barcelona</t>
  </si>
  <si>
    <t>1991-presente</t>
  </si>
  <si>
    <t>musica-reservata.com</t>
  </si>
  <si>
    <t>Música Trobada</t>
  </si>
  <si>
    <t>musicatrobada.com</t>
  </si>
  <si>
    <t>Nereydas</t>
  </si>
  <si>
    <t>nereydas.com</t>
  </si>
  <si>
    <t>Oniria</t>
  </si>
  <si>
    <t>oniriasacabuche.com</t>
  </si>
  <si>
    <t>Opera Omnia</t>
  </si>
  <si>
    <t>operaomnia.es</t>
  </si>
  <si>
    <t>Orquesta Barroca de Sevilla</t>
  </si>
  <si>
    <t>orquestabarrocadesevilla.com</t>
  </si>
  <si>
    <t>Piacere dei Traversi</t>
  </si>
  <si>
    <t>2012-presente</t>
  </si>
  <si>
    <t>piaceredeitraversi.com</t>
  </si>
  <si>
    <t>Raquel Andueza &amp; La Galanía</t>
  </si>
  <si>
    <t>2010-presente</t>
  </si>
  <si>
    <t>lagalania.com</t>
  </si>
  <si>
    <t>Tente en el aire</t>
  </si>
  <si>
    <t>The Archduke's Consort</t>
  </si>
  <si>
    <t>thearchdukesconsort.com</t>
  </si>
  <si>
    <t>Vandalia</t>
  </si>
  <si>
    <t>vandaliatrio.com</t>
  </si>
  <si>
    <t>Windu Quartet</t>
  </si>
  <si>
    <t>winduquartet.com</t>
  </si>
  <si>
    <t>Maladanza</t>
  </si>
  <si>
    <t>maladanza.es</t>
  </si>
  <si>
    <t>Orquestra Barroca Catalana</t>
  </si>
  <si>
    <t>orquestrabarrocacatalana.cat</t>
  </si>
  <si>
    <t>orquestrabarrocabarcelona.cat</t>
  </si>
  <si>
    <t>Item</t>
  </si>
  <si>
    <t>ExtBackLinks</t>
  </si>
  <si>
    <t>RefDomains</t>
  </si>
  <si>
    <t>IndexedURLs</t>
  </si>
  <si>
    <t>CitationFlow</t>
  </si>
  <si>
    <t>TrustFlow</t>
  </si>
  <si>
    <t>TopicalTrustFlow</t>
  </si>
  <si>
    <t>TotalNonUniqueLinks</t>
  </si>
  <si>
    <t>NonUniqueLinkTypeDeleted</t>
  </si>
  <si>
    <t>Deleted Links Ratio</t>
  </si>
  <si>
    <t>alia-vox.com/ca/artistes/le-concert-des-nations/</t>
  </si>
  <si>
    <t>alia-vox.com/es/artistes/la-capella-reial-de-catalunya/</t>
  </si>
  <si>
    <t>Society/Philosophy</t>
  </si>
  <si>
    <t>Arts/Music</t>
  </si>
  <si>
    <t>Arts</t>
  </si>
  <si>
    <t>Regional/Europe</t>
  </si>
  <si>
    <t>ensemblediatessaron.com</t>
  </si>
  <si>
    <t>Arts/Performing Arts</t>
  </si>
  <si>
    <t>Arts/Other</t>
  </si>
  <si>
    <t>Arts/Literature</t>
  </si>
  <si>
    <t>Reference/Education</t>
  </si>
  <si>
    <t>larcadia.es</t>
  </si>
  <si>
    <t>lamadrilegna.net</t>
  </si>
  <si>
    <t>Business/Arts and Entertainment</t>
  </si>
  <si>
    <t>Reference/Museums</t>
  </si>
  <si>
    <t>Reference/Directories</t>
  </si>
  <si>
    <t>ladanserye.com</t>
  </si>
  <si>
    <t>laudamusica.com</t>
  </si>
  <si>
    <t>Society/People</t>
  </si>
  <si>
    <t>orquestabarrocadegranada.com</t>
  </si>
  <si>
    <t>scholaantiqua.com</t>
  </si>
  <si>
    <t>Reference/Libraries</t>
  </si>
  <si>
    <t>triosefarad.com</t>
  </si>
  <si>
    <t>Promedio</t>
  </si>
  <si>
    <t>Mediana</t>
  </si>
  <si>
    <t>YOUTUBE</t>
  </si>
  <si>
    <t>INSTAGRAM</t>
  </si>
  <si>
    <t>TWITTER</t>
  </si>
  <si>
    <t>FACEBOOK</t>
  </si>
  <si>
    <t>OTRAS ¿?</t>
  </si>
  <si>
    <t>Las tienen todas o ninguna</t>
  </si>
  <si>
    <t>Observaciones</t>
  </si>
  <si>
    <t>https://www.youtube.com/channel/UCNv1ROadIxb-imWWgu2mQ5A/about</t>
  </si>
  <si>
    <t>https://twitter.com/academia1750</t>
  </si>
  <si>
    <t>https://www.facebook.com/Academia1750/</t>
  </si>
  <si>
    <t>-</t>
  </si>
  <si>
    <t>https://www.youtube.com/user/AccademiadelPiacere</t>
  </si>
  <si>
    <t>https://twitter.com/alqhai</t>
  </si>
  <si>
    <t>https://www.facebook.com/alqhaialqhai/</t>
  </si>
  <si>
    <t>https://www.youtube.com/user/alayreespanol</t>
  </si>
  <si>
    <t>https://www.instagram.com/alayreespanol/</t>
  </si>
  <si>
    <t>https://twitter.com/AlAyreEspanol</t>
  </si>
  <si>
    <t>https://www.facebook.com/AlAyreEspanol/</t>
  </si>
  <si>
    <t>SI</t>
  </si>
  <si>
    <t>https://www.youtube.com/user/aprittwitz</t>
  </si>
  <si>
    <t>https://twitter.com/aprittwitz</t>
  </si>
  <si>
    <t>https://www.facebook.com/lookingback.es</t>
  </si>
  <si>
    <t>https://www.youtube.com/channel/UCKIs7sEAQjs6Di0ZYAaerxA</t>
  </si>
  <si>
    <t>https://www.facebook.com/aqueltrovar/</t>
  </si>
  <si>
    <t>https://goo.gl/tXPTrF</t>
  </si>
  <si>
    <t>www.youtube.com/canalartefactum</t>
  </si>
  <si>
    <t>https://www.facebook.com/GrupoArtefactum/</t>
  </si>
  <si>
    <t>https://www.youtube.com/channel/UCtyNnImEWgluz6Phe3kICPw</t>
  </si>
  <si>
    <t>www.instagram.com/cantoriamusic</t>
  </si>
  <si>
    <t>https://twitter.com/cantoriamusic</t>
  </si>
  <si>
    <t>www.facebook.com/cantoriamusic</t>
  </si>
  <si>
    <t>https://www.flickr.com/people/145844132@N03/</t>
  </si>
  <si>
    <t>https://youtube.com/user/capelladeministrers</t>
  </si>
  <si>
    <t>https://instagram.com/capelladeministrers</t>
  </si>
  <si>
    <t>twitter.com/CDMinistrers</t>
  </si>
  <si>
    <t>www.facebook.com/CapellaDeMinistrers</t>
  </si>
  <si>
    <t>https://youtube.com/c/Aliavoxchannel</t>
  </si>
  <si>
    <t>https://twitter.com/fundaciocima</t>
  </si>
  <si>
    <t>https://www.facebook.com/JordiSavallOfficialPage/</t>
  </si>
  <si>
    <t>https://youtube.com/user/carrioncap</t>
  </si>
  <si>
    <t>https://www.facebook.com/jeronimodecarrion</t>
  </si>
  <si>
    <t>https://youtube.com/user/CoralCamaraNavarra</t>
  </si>
  <si>
    <t>https://www.facebook.com/profile.php?id=100063092358928</t>
  </si>
  <si>
    <t>https://youtube.com/c/Concerto1700</t>
  </si>
  <si>
    <t>https://www.instagram.com/concerto1700/</t>
  </si>
  <si>
    <t>https://twitter.com/concerto1700</t>
  </si>
  <si>
    <t>www.fb.com/concerto1700.com</t>
  </si>
  <si>
    <t>https://youtube.com/channel/UCQ0DpA0865C0ml7P_BLsEKQ</t>
  </si>
  <si>
    <t>https://www.instagram.com/ensembletrifolium/</t>
  </si>
  <si>
    <t>https://twitter/InfoTrifolium</t>
  </si>
  <si>
    <t>https://www.facebook.com/Ensemble-Trifolium-366293983804460/</t>
  </si>
  <si>
    <t>https://youtube.com/c/canaldelirivmmusica</t>
  </si>
  <si>
    <t>https://instagram.com/delirivmmusica/</t>
  </si>
  <si>
    <t>https://twitter.com/delirivmmusica</t>
  </si>
  <si>
    <t>https://www.facebook.com/delirivmmusic</t>
  </si>
  <si>
    <t>https://youtube.com/c/DeMusicaEnsembleGrupoVocalFemeninodeM%C3%BAsicaAntigua</t>
  </si>
  <si>
    <t>https://instagram.com/demusica.ensemble/</t>
  </si>
  <si>
    <t>https://twitter.com/DeMusicaE</t>
  </si>
  <si>
    <t>https://www.facebook.com/DeMusicaEnsemble</t>
  </si>
  <si>
    <t>https://soundcloud.com/demusicaensemble</t>
  </si>
  <si>
    <t>.</t>
  </si>
  <si>
    <t>https://youtube.com/channel/UClm59uwmrz9xlWdrsbkoFXA</t>
  </si>
  <si>
    <t>https://instagram.com/dolcerima/</t>
  </si>
  <si>
    <t>https://www.facebook.com/DolceRima</t>
  </si>
  <si>
    <t>https://youtube.com/c/Egeriavoices</t>
  </si>
  <si>
    <t>https://instagram.com/egeriavoices</t>
  </si>
  <si>
    <t>https://twitter/egeriavoices</t>
  </si>
  <si>
    <t>https://es-es.facebook.com/egeriavoices/</t>
  </si>
  <si>
    <t>https://soundcloud.com/egeria</t>
  </si>
  <si>
    <t>www.youtube.com/eloqventia</t>
  </si>
  <si>
    <t>www.facebook.com/eloqventia</t>
  </si>
  <si>
    <t>https://youtube.com/channel/UCtf4UyRbm52NcLVOeVuMLHg</t>
  </si>
  <si>
    <t>https://www.instagram.com/accounts/login/?next=/ensembleallettamento/</t>
  </si>
  <si>
    <t>https://www.facebook.com/ensembleallettamento</t>
  </si>
  <si>
    <t>https://www.facebook.com/EnsembleDiatessaron/</t>
  </si>
  <si>
    <t>Tienen tema en yt</t>
  </si>
  <si>
    <t>https://www.facebook.com/ensembleLAllegrezza/</t>
  </si>
  <si>
    <t>Tiene tema en yt</t>
  </si>
  <si>
    <t>https://youtube.com/channel/UCOYcT3Y-G9_C3hwH8qNQ1CQ</t>
  </si>
  <si>
    <t>https://instagram.com/ampastratta</t>
  </si>
  <si>
    <t>https://www.facebook.com/Ampastratta/</t>
  </si>
  <si>
    <t>https://www.youtube.com/user/ensemblemusicantes</t>
  </si>
  <si>
    <t>https://instagram.com/ensemblemusicantes</t>
  </si>
  <si>
    <t>https://twitter.com/musicantes</t>
  </si>
  <si>
    <t>https://www.facebook.com/ensemble.musicantes</t>
  </si>
  <si>
    <t>www.youtube.com/formaantiqva</t>
  </si>
  <si>
    <t>www.instagram.com/formaantiqva</t>
  </si>
  <si>
    <t>www.twitter.com/formaantiqva</t>
  </si>
  <si>
    <t>https://youtube.com/c/Gradualia</t>
  </si>
  <si>
    <t>https://instagram.com/gradualia_</t>
  </si>
  <si>
    <t>https://www.facebook.com/Gradualia</t>
  </si>
  <si>
    <t>https://www.youtube.com/channel/UCDYbUYjxTayV_J6R5NbrLIA</t>
  </si>
  <si>
    <t>https://instagram.com/harmoniadelparnas</t>
  </si>
  <si>
    <t>https://www.facebook.com/HarmoniaParnas</t>
  </si>
  <si>
    <t>NINGUNA</t>
  </si>
  <si>
    <t>Tienen tema yt</t>
  </si>
  <si>
    <t>https://www.youtube.com/user/GrupoHippocampus/featured</t>
  </si>
  <si>
    <t>https://youtube.com/channel/UCmsMTgtRNx49POfDTxO-xiA</t>
  </si>
  <si>
    <t>https://www.instagram.com/il_gesto_armonico</t>
  </si>
  <si>
    <t>https://twitter.com/IlGestoArmonico</t>
  </si>
  <si>
    <t>https://www.facebook.com/ilgestoarmonico</t>
  </si>
  <si>
    <t>https://youtube.com/c/%C3%8DliberEnsemble</t>
  </si>
  <si>
    <t>https://www.instagram.com/iliber_ensemble</t>
  </si>
  <si>
    <t>https://twitter.com/iliber_ensemble</t>
  </si>
  <si>
    <t>https://www.facebook.com/iliberensemble/</t>
  </si>
  <si>
    <t>https://youtube.com/channel/UCCzHgZXYCV5XIGedAAhCU7Q</t>
  </si>
  <si>
    <t>https://www.instagram.com/lapotheoseensemble/</t>
  </si>
  <si>
    <t>https://twitter.com/LApotheose</t>
  </si>
  <si>
    <t>https://www.facebook.com/lapotheoseensemble/</t>
  </si>
  <si>
    <t>https://www.youtube.com/user/labellemont</t>
  </si>
  <si>
    <t>https://www.facebook.com/labellemont/</t>
  </si>
  <si>
    <t>https://www.youtube.com/user/ladispersione</t>
  </si>
  <si>
    <t>https://vimeo.com/user6041141</t>
  </si>
  <si>
    <t>https://youtube.com/channel/UC9KhMK6UgqIkGtvCLQL3YUg</t>
  </si>
  <si>
    <t>https://www.facebook.com/laguirlandeluismartinez/</t>
  </si>
  <si>
    <t>https://vimeo.com/laguirlande</t>
  </si>
  <si>
    <t>https://soundcloud.com/la-guirlande-baroque-music</t>
  </si>
  <si>
    <t>https://www.youtube.com/c/LaMadrile%C3%B1aPeriodInstrumentOrchestra</t>
  </si>
  <si>
    <t>https://www.instagram.com/lamadrilegna/</t>
  </si>
  <si>
    <t>www.twitter.com/la_madrilegna</t>
  </si>
  <si>
    <t>https://goo.gl/eP5dGI</t>
  </si>
  <si>
    <t>https://youtube.com/user/lapaixduparnasse</t>
  </si>
  <si>
    <t>https://www.facebook.com/lapaixduparnasse/</t>
  </si>
  <si>
    <t>https://youtube.com/channel/UCmoah7kkBJvSOc7NQ94xdgA</t>
  </si>
  <si>
    <t>https://twitter.com/LaRealCamara</t>
  </si>
  <si>
    <t>https://www.facebook.com/LaRealCamara/</t>
  </si>
  <si>
    <t>https://www.youtube.com/user/laritirata</t>
  </si>
  <si>
    <t>https://www.instagram.com/laritirata/</t>
  </si>
  <si>
    <t>https://twitter.com/LaRitirata</t>
  </si>
  <si>
    <t>https://www.facebook.com/laritirata</t>
  </si>
  <si>
    <t>https://www.youtube.com/c/LaSpagna</t>
  </si>
  <si>
    <t>https://www.instagram.com/laspagna.es/</t>
  </si>
  <si>
    <t>https://twitter.com/laspagna</t>
  </si>
  <si>
    <t>www.facebook.com/laspagna.es</t>
  </si>
  <si>
    <t>https://youtube.com/c/LaTempestadEarlyMusic</t>
  </si>
  <si>
    <t>https://www.instagram.com/la_tempestad/</t>
  </si>
  <si>
    <t>https://twitter.com/latempestad__/</t>
  </si>
  <si>
    <t>https://goo.gl/hNY3Qc</t>
  </si>
  <si>
    <t>https://www.youtube.com/channel/UCCFMt6DOU21NI5i4FSRpmlQ</t>
  </si>
  <si>
    <t>https://www.youtube.com/LosAfectosDiversos</t>
  </si>
  <si>
    <t>https://twitter.com/afectosdiversos</t>
  </si>
  <si>
    <t>www.facebook.com/LosAfectosDiversos</t>
  </si>
  <si>
    <t>https://www.flickr.com/photos/loscomediantes</t>
  </si>
  <si>
    <t>Las de la directora sí, pero oficiales del grupo no</t>
  </si>
  <si>
    <t>https://www.youtube.com/user/LOSMVSICOSDESVALTEZA</t>
  </si>
  <si>
    <t>https://www.facebook.com/losmusicosdesualteza</t>
  </si>
  <si>
    <t>https://vimeo.com/user41448246</t>
  </si>
  <si>
    <t>http://www.youtube.com/user/marsias</t>
  </si>
  <si>
    <t>https://www.instagram.com/lux_fundacio/</t>
  </si>
  <si>
    <t>https://www.facebook.com/luxfundacio/</t>
  </si>
  <si>
    <t>https://soundcloud.com/lux_fundacio</t>
  </si>
  <si>
    <t>https://www.instagram.com/ministrilesdemarsias/</t>
  </si>
  <si>
    <t>https://twitter.com/ministriles</t>
  </si>
  <si>
    <t>https://www.facebook.com/ministriles/</t>
  </si>
  <si>
    <t>https://myspace.com/ministrilesdemarsias/</t>
  </si>
  <si>
    <t>https://goo.gl/Ep5B1n</t>
  </si>
  <si>
    <t>https://www.youtube.com/channel/UCc2SdzKE_uC6cxaMvPB9sMQ</t>
  </si>
  <si>
    <t>https://www.facebook.com/musica.ficta.1</t>
  </si>
  <si>
    <t>https://www.youtube.com/user/arcadiantiqua</t>
  </si>
  <si>
    <t>https://www.facebook.com/musica.prima.7</t>
  </si>
  <si>
    <t>https://www.facebook.com/groups/329540790417103</t>
  </si>
  <si>
    <t>https://www.youtube.com/user/msctrbd</t>
  </si>
  <si>
    <t>https://instagram.com/musicatrobada</t>
  </si>
  <si>
    <t>https://twitter.com/musicatrobada</t>
  </si>
  <si>
    <t>https://www.facebook.com/trobalamusica/</t>
  </si>
  <si>
    <t>https://youtube.com/channel/UC9IfI4Ok5iAWCdAwAU1muig</t>
  </si>
  <si>
    <t>https://twitter.com/NereydasILLAN</t>
  </si>
  <si>
    <t>https://www.facebook.com/NereydasILLAN</t>
  </si>
  <si>
    <t>https://youtube.com/channel/UC6rJLqsXy_F1y06DVvXe9bA</t>
  </si>
  <si>
    <t>https://twitter.com/oniriasacabuche</t>
  </si>
  <si>
    <t>https://goo.gl/cSIZWS</t>
  </si>
  <si>
    <t>https://instagram.com/ensembleoperaomnia</t>
  </si>
  <si>
    <t>https://www.facebook.com/ensembleoperaomnia/</t>
  </si>
  <si>
    <t>https://youtube.com/c/OrquestaBarrocadeSevillaOBS</t>
  </si>
  <si>
    <t>https://twitter.com/Obs_Live</t>
  </si>
  <si>
    <t>https://www.facebook.com/orquestabarrocadesevilla/</t>
  </si>
  <si>
    <t>https://www.youtube.com/channel/UCSdTv2IvLc-R8MyvexZRlmQ</t>
  </si>
  <si>
    <t>https://www.instagram.com/piaceredeitraversi/</t>
  </si>
  <si>
    <t>https://twitter.com/piaceretraversi</t>
  </si>
  <si>
    <t>https://www.facebook.com/piaceredeitraversi/</t>
  </si>
  <si>
    <t>https://www.youtube.com/user/AnimaeCorpoMusica/featured</t>
  </si>
  <si>
    <t>https://twitter.com/LaGalania</t>
  </si>
  <si>
    <t>https://www.facebook.com/lagalania</t>
  </si>
  <si>
    <t>https://youtube.com/channel/UC9JTRnEQigLSlbH0O6xdfQQ</t>
  </si>
  <si>
    <t>https://www.instagram.com/tenteenelaire</t>
  </si>
  <si>
    <t>https://www.facebook.com/tente.en.el.aire.bcn/</t>
  </si>
  <si>
    <t>El youtube es el de la discográfica del grupo</t>
  </si>
  <si>
    <t>https://twitter.com/ArchdukeC</t>
  </si>
  <si>
    <t>https://www.facebook.com/TheArchdukesConsort/</t>
  </si>
  <si>
    <t>https://www.youtube.com/channel/UCdosXJFEjZBpeLOY9VpwrtQ/featured?view_as=subscriber</t>
  </si>
  <si>
    <t>https://www.instagram.com/vandaliatrio/</t>
  </si>
  <si>
    <t>https://www.facebook.com/vandaliatrio/</t>
  </si>
  <si>
    <t>https://youtube.com/channel/UC9OmkOAC6NZbGrxvnGY1avg</t>
  </si>
  <si>
    <t>https://www.instagram.com/winduquartet/</t>
  </si>
  <si>
    <r>
      <rPr>
        <u/>
        <sz val="10"/>
        <color rgb="FF1155CC"/>
        <rFont val="Arial"/>
      </rPr>
      <t>https://www.facebook.com/winduquartet</t>
    </r>
    <r>
      <rPr>
        <u/>
        <sz val="10"/>
        <color rgb="FF1155CC"/>
        <rFont val="Arial"/>
      </rPr>
      <t xml:space="preserve"> </t>
    </r>
  </si>
  <si>
    <t>https://www.youtube.com/channel/UCROvajnWLhgvUFfcF6W3kcg</t>
  </si>
  <si>
    <t>https://www.facebook.com/people/Maladanza-Ensemble/100027653225395</t>
  </si>
  <si>
    <t>https://www.youtube.com/user/orquestrabarroca</t>
  </si>
  <si>
    <t>https://www.instagram.com/accounts/login/?next=/orquestrabarroca/</t>
  </si>
  <si>
    <t>https://twitter.com/obarroca</t>
  </si>
  <si>
    <t>https://www.facebook.com/OrquestraBarrocaCatalana?ref=hl</t>
  </si>
  <si>
    <t>https://www.youtube.com/channel/UCsm_SzUAJ8Lop4trBlN-b6w</t>
  </si>
  <si>
    <t>https://www.instagram.com/accounts/login/?next=/orquestra_barroca_de_barcelona/</t>
  </si>
  <si>
    <t>https://twitter.com/OCBBA</t>
  </si>
  <si>
    <t>https://www.facebook.com/orquestra.barrocadebarcelona</t>
  </si>
  <si>
    <t>Trío Sefarad</t>
  </si>
  <si>
    <t>https://twitter.com/triosefarad</t>
  </si>
  <si>
    <t>https://www.facebook.com/triosefarad</t>
  </si>
  <si>
    <t>https://www.linkedin.com/in/tr%C3%ADo-sefarad-69127478/?originalSubdomain=es</t>
  </si>
  <si>
    <t>https://www.youtube.com/c/Ladanserye</t>
  </si>
  <si>
    <t>https://twitter.com/danserye</t>
  </si>
  <si>
    <t>Schola Antiqua</t>
  </si>
  <si>
    <t>https://www.youtube.com/c/ScholaAntiqua1984</t>
  </si>
  <si>
    <t>https://www.instagram.com/accounts/login/?next=/scholaantiqua1984/</t>
  </si>
  <si>
    <t>https://twitter.com/scholaantiqua</t>
  </si>
  <si>
    <t>https://www.facebook.com/scholaantiqua.es</t>
  </si>
  <si>
    <t>La Grande Chapelle</t>
  </si>
  <si>
    <t>Tienen</t>
  </si>
  <si>
    <t>No tienen</t>
  </si>
  <si>
    <t>Total:</t>
  </si>
  <si>
    <t>Tienen perfil en todas:</t>
  </si>
  <si>
    <t>No tienen perfil en ninguna:</t>
  </si>
  <si>
    <t>PROVINCIA</t>
  </si>
  <si>
    <t>C. AUTÓNOMA</t>
  </si>
  <si>
    <t>TIPO WEB</t>
  </si>
  <si>
    <t>OBSERVACIONES</t>
  </si>
  <si>
    <t>Andalucía</t>
  </si>
  <si>
    <t>festivalmag.es</t>
  </si>
  <si>
    <t>Propia - Oficial</t>
  </si>
  <si>
    <t>femas.es</t>
  </si>
  <si>
    <t>festivalubedaybaeza.com</t>
  </si>
  <si>
    <t>festivalvelezblanco.com</t>
  </si>
  <si>
    <t>Oviedo</t>
  </si>
  <si>
    <t>gijon.es/es/eventos/festival-musica-antigua-gijon</t>
  </si>
  <si>
    <t>Página dentro de la del Ayto. de Gijón</t>
  </si>
  <si>
    <t>Huesca</t>
  </si>
  <si>
    <t>Aragón</t>
  </si>
  <si>
    <t>dphuesca.es/festivalcaminosantiago-conciertos</t>
  </si>
  <si>
    <t>Página dentro de la de la Dipu. de Huesca</t>
  </si>
  <si>
    <t>Girona</t>
  </si>
  <si>
    <t>Catalunya</t>
  </si>
  <si>
    <t>festivaldetorroella.cat</t>
  </si>
  <si>
    <t>Ourense</t>
  </si>
  <si>
    <t>Galicia</t>
  </si>
  <si>
    <t>porticodoparaiso.com</t>
  </si>
  <si>
    <t>musicaantiguaaranjuez.com</t>
  </si>
  <si>
    <t>Pamplona</t>
  </si>
  <si>
    <t>smade.es</t>
  </si>
  <si>
    <t>musica-antigua-daroca.es</t>
  </si>
  <si>
    <t>Santa Cruz de Tenerife</t>
  </si>
  <si>
    <t>Canarias</t>
  </si>
  <si>
    <t>- La web del ayto hace un evento/entrada: https://www.puertodelacruz.com/llega-el-festival-de-musica-antigua-y-barroca-al-puerto-de-la-cruz/</t>
  </si>
  <si>
    <t>Castelló</t>
  </si>
  <si>
    <t>C. Valenciana</t>
  </si>
  <si>
    <t>mab.ivc.gva.es</t>
  </si>
  <si>
    <t>Página dentro de la del IVC de la GVA</t>
  </si>
  <si>
    <t>València</t>
  </si>
  <si>
    <t>culturalcomes.net/va/mha-valencia</t>
  </si>
  <si>
    <t>Logroño</t>
  </si>
  <si>
    <t>Página dentro de la del Ayto. de Casalarreina</t>
  </si>
  <si>
    <t>Es un evento de 2013</t>
  </si>
  <si>
    <t>sma.culturalrioja.org</t>
  </si>
  <si>
    <t>Sólo hay un cartel publicado en la web de ayto</t>
  </si>
  <si>
    <t>La web de la reg de murcia hace un eveto/entrada: https://www.regmurcia.com/servlet/s.Sl?sit=&amp;r=AgP-28077-DETALLE_EVENTO</t>
  </si>
  <si>
    <t>renaixement.es</t>
  </si>
  <si>
    <t>fundacionorfeo.com/librodeoro/enclaves-festival-de-musica-y-patrimonio/</t>
  </si>
  <si>
    <t>Página dentro de la de la Fundación Orfeo</t>
  </si>
  <si>
    <t xml:space="preserve">fundacionorfeo.com/librodeoro/enclaves-festival-de-musica-y-patrimonio/ </t>
  </si>
  <si>
    <t>World/Español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</si>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</sst>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\ h:mm:ss"/>
  </numFmts>
  <fonts count="28" x14ac:knownFonts="1">
    <font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trike/>
      <sz val="10"/>
      <color theme="1"/>
      <name val="Arial"/>
    </font>
    <font>
      <sz val="10"/>
      <color rgb="FFFFFFFF"/>
      <name val="Arial"/>
    </font>
    <font>
      <sz val="10"/>
      <color theme="1"/>
      <name val="Calibri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strike/>
      <sz val="10"/>
      <color rgb="FF0000FF"/>
      <name val="Arial"/>
    </font>
    <font>
      <u/>
      <sz val="10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u/>
      <sz val="10"/>
      <color rgb="FF0000FF"/>
      <name val="Arial"/>
    </font>
    <font>
      <b/>
      <sz val="10"/>
      <color theme="1"/>
      <name val="Arial"/>
    </font>
    <font>
      <sz val="10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color rgb="FFFFFFFF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strike/>
      <u/>
      <sz val="10"/>
      <color rgb="FF1155CC"/>
      <name val="Arial"/>
    </font>
    <font>
      <strike/>
      <u/>
      <sz val="11"/>
      <color rgb="FF0000FF"/>
      <name val="Arial"/>
    </font>
    <font>
      <u/>
      <sz val="10"/>
      <color rgb="FF000000"/>
      <name val="Arial"/>
    </font>
  </fonts>
  <fills count="2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  <fill>
      <patternFill patternType="solid">
        <fgColor rgb="FFF9CB9C"/>
        <bgColor rgb="FFF9CB9C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EAD1DC"/>
        <bgColor rgb="FFEAD1DC"/>
      </patternFill>
    </fill>
    <fill>
      <patternFill patternType="solid">
        <fgColor rgb="FFF6B26B"/>
        <bgColor rgb="FFF6B26B"/>
      </patternFill>
    </fill>
    <fill>
      <patternFill patternType="solid">
        <fgColor rgb="FFD9D2E9"/>
        <bgColor rgb="FFD9D2E9"/>
      </patternFill>
    </fill>
    <fill>
      <patternFill patternType="solid">
        <fgColor rgb="FFE6B8AF"/>
        <bgColor rgb="FFE6B8AF"/>
      </patternFill>
    </fill>
    <fill>
      <patternFill patternType="solid">
        <fgColor rgb="FFFFF2CC"/>
        <bgColor rgb="FFFFF2CC"/>
      </patternFill>
    </fill>
    <fill>
      <patternFill patternType="solid">
        <fgColor rgb="FFEA9999"/>
        <bgColor rgb="FFEA9999"/>
      </patternFill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  <fill>
      <patternFill patternType="solid">
        <fgColor rgb="FFEA4335"/>
        <bgColor rgb="FFEA4335"/>
      </patternFill>
    </fill>
    <fill>
      <patternFill patternType="solid">
        <fgColor rgb="FFD5A6BD"/>
        <bgColor rgb="FFD5A6BD"/>
      </patternFill>
    </fill>
    <fill>
      <patternFill patternType="solid">
        <fgColor rgb="FF46BDC6"/>
        <bgColor rgb="FF46BDC6"/>
      </patternFill>
    </fill>
    <fill>
      <patternFill patternType="solid">
        <fgColor rgb="FF4285F4"/>
        <bgColor rgb="FF4285F4"/>
      </patternFill>
    </fill>
    <fill>
      <patternFill patternType="solid">
        <fgColor rgb="FFFBBC04"/>
        <bgColor rgb="FFFBBC04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rgb="FFFF9900"/>
        <bgColor rgb="FFFF9900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3" borderId="0" xfId="0" applyFont="1" applyFill="1" applyAlignment="1"/>
    <xf numFmtId="0" fontId="7" fillId="4" borderId="0" xfId="0" applyFont="1" applyFill="1" applyAlignment="1"/>
    <xf numFmtId="0" fontId="2" fillId="4" borderId="0" xfId="0" applyFont="1" applyFill="1"/>
    <xf numFmtId="0" fontId="5" fillId="3" borderId="0" xfId="0" applyFont="1" applyFill="1" applyAlignment="1"/>
    <xf numFmtId="0" fontId="8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10" fontId="2" fillId="11" borderId="0" xfId="0" applyNumberFormat="1" applyFont="1" applyFill="1" applyAlignment="1">
      <alignment horizontal="center" vertical="center" wrapText="1"/>
    </xf>
    <xf numFmtId="0" fontId="9" fillId="12" borderId="0" xfId="0" applyFont="1" applyFill="1" applyAlignment="1"/>
    <xf numFmtId="0" fontId="3" fillId="12" borderId="0" xfId="0" applyFont="1" applyFill="1" applyAlignment="1"/>
    <xf numFmtId="0" fontId="10" fillId="0" borderId="0" xfId="0" applyFont="1" applyAlignment="1"/>
    <xf numFmtId="0" fontId="11" fillId="0" borderId="0" xfId="0" applyFont="1" applyAlignment="1">
      <alignment wrapText="1"/>
    </xf>
    <xf numFmtId="10" fontId="12" fillId="0" borderId="0" xfId="0" applyNumberFormat="1" applyFont="1" applyAlignment="1"/>
    <xf numFmtId="0" fontId="13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10" fontId="2" fillId="0" borderId="0" xfId="0" applyNumberFormat="1" applyFont="1" applyAlignment="1"/>
    <xf numFmtId="0" fontId="2" fillId="5" borderId="0" xfId="0" applyFont="1" applyFill="1" applyAlignment="1"/>
    <xf numFmtId="0" fontId="2" fillId="6" borderId="0" xfId="0" applyFont="1" applyFill="1" applyAlignment="1"/>
    <xf numFmtId="0" fontId="2" fillId="7" borderId="0" xfId="0" applyFont="1" applyFill="1" applyAlignment="1"/>
    <xf numFmtId="0" fontId="2" fillId="3" borderId="0" xfId="0" applyFont="1" applyFill="1" applyAlignment="1"/>
    <xf numFmtId="0" fontId="2" fillId="0" borderId="0" xfId="0" applyFont="1" applyAlignment="1">
      <alignment wrapText="1"/>
    </xf>
    <xf numFmtId="0" fontId="2" fillId="13" borderId="0" xfId="0" applyFont="1" applyFill="1" applyAlignment="1"/>
    <xf numFmtId="0" fontId="2" fillId="9" borderId="0" xfId="0" applyFont="1" applyFill="1" applyAlignment="1"/>
    <xf numFmtId="0" fontId="2" fillId="8" borderId="0" xfId="0" applyFont="1" applyFill="1" applyAlignment="1"/>
    <xf numFmtId="10" fontId="2" fillId="3" borderId="0" xfId="0" applyNumberFormat="1" applyFont="1" applyFill="1" applyAlignment="1"/>
    <xf numFmtId="0" fontId="14" fillId="14" borderId="0" xfId="0" applyFont="1" applyFill="1" applyAlignment="1">
      <alignment wrapText="1"/>
    </xf>
    <xf numFmtId="2" fontId="2" fillId="14" borderId="0" xfId="0" applyNumberFormat="1" applyFont="1" applyFill="1" applyAlignment="1"/>
    <xf numFmtId="2" fontId="2" fillId="14" borderId="0" xfId="0" applyNumberFormat="1" applyFont="1" applyFill="1"/>
    <xf numFmtId="2" fontId="2" fillId="14" borderId="0" xfId="0" applyNumberFormat="1" applyFont="1" applyFill="1" applyAlignment="1">
      <alignment wrapText="1"/>
    </xf>
    <xf numFmtId="0" fontId="2" fillId="14" borderId="0" xfId="0" applyFont="1" applyFill="1" applyAlignment="1"/>
    <xf numFmtId="0" fontId="2" fillId="14" borderId="0" xfId="0" applyFont="1" applyFill="1"/>
    <xf numFmtId="0" fontId="2" fillId="14" borderId="0" xfId="0" applyFont="1" applyFill="1" applyAlignment="1">
      <alignment wrapText="1"/>
    </xf>
    <xf numFmtId="10" fontId="2" fillId="14" borderId="0" xfId="0" applyNumberFormat="1" applyFont="1" applyFill="1"/>
    <xf numFmtId="0" fontId="14" fillId="0" borderId="0" xfId="0" applyFont="1" applyAlignment="1">
      <alignment wrapText="1"/>
    </xf>
    <xf numFmtId="10" fontId="2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Alignment="1"/>
    <xf numFmtId="0" fontId="14" fillId="15" borderId="1" xfId="0" applyFont="1" applyFill="1" applyBorder="1" applyAlignment="1"/>
    <xf numFmtId="0" fontId="14" fillId="20" borderId="1" xfId="0" applyFont="1" applyFill="1" applyBorder="1" applyAlignment="1"/>
    <xf numFmtId="0" fontId="2" fillId="0" borderId="1" xfId="0" applyFont="1" applyBorder="1" applyAlignment="1"/>
    <xf numFmtId="0" fontId="5" fillId="0" borderId="1" xfId="0" applyFont="1" applyBorder="1" applyAlignment="1"/>
    <xf numFmtId="0" fontId="16" fillId="0" borderId="1" xfId="0" applyFont="1" applyBorder="1" applyAlignment="1"/>
    <xf numFmtId="0" fontId="17" fillId="0" borderId="1" xfId="0" applyFont="1" applyBorder="1" applyAlignment="1"/>
    <xf numFmtId="0" fontId="5" fillId="0" borderId="1" xfId="0" applyFont="1" applyBorder="1" applyAlignment="1">
      <alignment wrapText="1"/>
    </xf>
    <xf numFmtId="0" fontId="18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/>
    <xf numFmtId="0" fontId="5" fillId="3" borderId="1" xfId="0" applyFont="1" applyFill="1" applyBorder="1" applyAlignment="1"/>
    <xf numFmtId="0" fontId="19" fillId="0" borderId="1" xfId="0" applyFont="1" applyBorder="1" applyAlignment="1"/>
    <xf numFmtId="0" fontId="20" fillId="0" borderId="1" xfId="0" applyFont="1" applyBorder="1" applyAlignment="1"/>
    <xf numFmtId="0" fontId="2" fillId="21" borderId="1" xfId="0" applyFont="1" applyFill="1" applyBorder="1" applyAlignment="1"/>
    <xf numFmtId="0" fontId="2" fillId="21" borderId="1" xfId="0" applyFont="1" applyFill="1" applyBorder="1" applyAlignment="1">
      <alignment horizontal="right"/>
    </xf>
    <xf numFmtId="10" fontId="2" fillId="21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right"/>
    </xf>
    <xf numFmtId="10" fontId="2" fillId="3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/>
    <xf numFmtId="0" fontId="2" fillId="20" borderId="2" xfId="0" applyFont="1" applyFill="1" applyBorder="1" applyAlignment="1"/>
    <xf numFmtId="0" fontId="2" fillId="20" borderId="2" xfId="0" applyFont="1" applyFill="1" applyBorder="1" applyAlignment="1">
      <alignment horizontal="right"/>
    </xf>
    <xf numFmtId="0" fontId="2" fillId="0" borderId="2" xfId="0" applyFont="1" applyBorder="1" applyAlignment="1"/>
    <xf numFmtId="0" fontId="2" fillId="0" borderId="5" xfId="0" applyFont="1" applyBorder="1" applyAlignment="1">
      <alignment horizontal="right"/>
    </xf>
    <xf numFmtId="10" fontId="2" fillId="0" borderId="3" xfId="0" applyNumberFormat="1" applyFont="1" applyBorder="1" applyAlignment="1">
      <alignment horizontal="right"/>
    </xf>
    <xf numFmtId="0" fontId="2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22" borderId="0" xfId="0" applyFont="1" applyFill="1" applyAlignment="1">
      <alignment vertical="center"/>
    </xf>
    <xf numFmtId="0" fontId="23" fillId="22" borderId="0" xfId="0" applyFont="1" applyFill="1" applyAlignment="1">
      <alignment vertical="center"/>
    </xf>
    <xf numFmtId="0" fontId="24" fillId="9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5" fillId="12" borderId="6" xfId="0" applyFont="1" applyFill="1" applyBorder="1" applyAlignment="1"/>
    <xf numFmtId="0" fontId="2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6" fillId="12" borderId="6" xfId="0" applyFont="1" applyFill="1" applyBorder="1" applyAlignment="1"/>
    <xf numFmtId="10" fontId="2" fillId="0" borderId="0" xfId="0" applyNumberFormat="1" applyFont="1" applyAlignment="1">
      <alignment horizontal="right"/>
    </xf>
    <xf numFmtId="0" fontId="2" fillId="7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6" borderId="0" xfId="0" applyFont="1" applyFill="1" applyAlignment="1">
      <alignment horizontal="right"/>
    </xf>
    <xf numFmtId="0" fontId="2" fillId="23" borderId="0" xfId="0" applyFont="1" applyFill="1" applyAlignment="1">
      <alignment horizontal="right"/>
    </xf>
    <xf numFmtId="0" fontId="14" fillId="24" borderId="0" xfId="0" applyFont="1" applyFill="1" applyAlignment="1"/>
    <xf numFmtId="2" fontId="2" fillId="24" borderId="0" xfId="0" applyNumberFormat="1" applyFont="1" applyFill="1" applyAlignment="1"/>
    <xf numFmtId="0" fontId="2" fillId="24" borderId="0" xfId="0" applyFont="1" applyFill="1" applyAlignment="1"/>
    <xf numFmtId="10" fontId="2" fillId="24" borderId="0" xfId="0" applyNumberFormat="1" applyFont="1" applyFill="1" applyAlignment="1"/>
    <xf numFmtId="0" fontId="14" fillId="15" borderId="0" xfId="0" applyFont="1" applyFill="1" applyAlignment="1"/>
    <xf numFmtId="0" fontId="2" fillId="15" borderId="0" xfId="0" applyFont="1" applyFill="1" applyAlignment="1"/>
    <xf numFmtId="10" fontId="2" fillId="15" borderId="0" xfId="0" applyNumberFormat="1" applyFont="1" applyFill="1" applyAlignment="1"/>
    <xf numFmtId="0" fontId="14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14" fillId="16" borderId="2" xfId="0" applyFont="1" applyFill="1" applyBorder="1" applyAlignment="1"/>
    <xf numFmtId="0" fontId="15" fillId="0" borderId="3" xfId="0" applyFont="1" applyBorder="1"/>
    <xf numFmtId="0" fontId="14" fillId="17" borderId="2" xfId="0" applyFont="1" applyFill="1" applyBorder="1" applyAlignment="1"/>
    <xf numFmtId="0" fontId="14" fillId="18" borderId="0" xfId="0" applyFont="1" applyFill="1" applyAlignment="1"/>
    <xf numFmtId="0" fontId="14" fillId="19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elirivm.com/" TargetMode="External"/><Relationship Id="rId18" Type="http://schemas.openxmlformats.org/officeDocument/2006/relationships/hyperlink" Target="http://ensembleallettamento.com/" TargetMode="External"/><Relationship Id="rId26" Type="http://schemas.openxmlformats.org/officeDocument/2006/relationships/hyperlink" Target="http://ilgestoarmonico.com/" TargetMode="External"/><Relationship Id="rId39" Type="http://schemas.openxmlformats.org/officeDocument/2006/relationships/hyperlink" Target="http://losafectosdiversos.com/" TargetMode="External"/><Relationship Id="rId21" Type="http://schemas.openxmlformats.org/officeDocument/2006/relationships/hyperlink" Target="http://musicantes.net/" TargetMode="External"/><Relationship Id="rId34" Type="http://schemas.openxmlformats.org/officeDocument/2006/relationships/hyperlink" Target="http://lapaixduparnasse.com/" TargetMode="External"/><Relationship Id="rId42" Type="http://schemas.openxmlformats.org/officeDocument/2006/relationships/hyperlink" Target="http://luxfundacio.org/" TargetMode="External"/><Relationship Id="rId47" Type="http://schemas.openxmlformats.org/officeDocument/2006/relationships/hyperlink" Target="http://musica-reservata.com/" TargetMode="External"/><Relationship Id="rId50" Type="http://schemas.openxmlformats.org/officeDocument/2006/relationships/hyperlink" Target="http://oniriasacabuche.com/" TargetMode="External"/><Relationship Id="rId55" Type="http://schemas.openxmlformats.org/officeDocument/2006/relationships/hyperlink" Target="http://thearchdukesconsort.com/" TargetMode="External"/><Relationship Id="rId7" Type="http://schemas.openxmlformats.org/officeDocument/2006/relationships/hyperlink" Target="http://cantoriamusic.com/" TargetMode="External"/><Relationship Id="rId2" Type="http://schemas.openxmlformats.org/officeDocument/2006/relationships/hyperlink" Target="http://alqhai.com/" TargetMode="External"/><Relationship Id="rId16" Type="http://schemas.openxmlformats.org/officeDocument/2006/relationships/hyperlink" Target="http://egeriavoices.com/" TargetMode="External"/><Relationship Id="rId29" Type="http://schemas.openxmlformats.org/officeDocument/2006/relationships/hyperlink" Target="http://larcadia.es/" TargetMode="External"/><Relationship Id="rId11" Type="http://schemas.openxmlformats.org/officeDocument/2006/relationships/hyperlink" Target="http://concerto1700.com/" TargetMode="External"/><Relationship Id="rId24" Type="http://schemas.openxmlformats.org/officeDocument/2006/relationships/hyperlink" Target="http://harmoniadelparnas.com/" TargetMode="External"/><Relationship Id="rId32" Type="http://schemas.openxmlformats.org/officeDocument/2006/relationships/hyperlink" Target="http://laguirlande.com/" TargetMode="External"/><Relationship Id="rId37" Type="http://schemas.openxmlformats.org/officeDocument/2006/relationships/hyperlink" Target="http://laspagna.es/" TargetMode="External"/><Relationship Id="rId40" Type="http://schemas.openxmlformats.org/officeDocument/2006/relationships/hyperlink" Target="http://loscomediantesdelarte.com/" TargetMode="External"/><Relationship Id="rId45" Type="http://schemas.openxmlformats.org/officeDocument/2006/relationships/hyperlink" Target="http://musicaficta.es/" TargetMode="External"/><Relationship Id="rId53" Type="http://schemas.openxmlformats.org/officeDocument/2006/relationships/hyperlink" Target="http://piaceredeitraversi.com/" TargetMode="External"/><Relationship Id="rId58" Type="http://schemas.openxmlformats.org/officeDocument/2006/relationships/hyperlink" Target="http://maladanza.es/" TargetMode="External"/><Relationship Id="rId5" Type="http://schemas.openxmlformats.org/officeDocument/2006/relationships/hyperlink" Target="http://aqueltrovar.com/" TargetMode="External"/><Relationship Id="rId19" Type="http://schemas.openxmlformats.org/officeDocument/2006/relationships/hyperlink" Target="http://ensemblediatessaron.com/" TargetMode="External"/><Relationship Id="rId4" Type="http://schemas.openxmlformats.org/officeDocument/2006/relationships/hyperlink" Target="http://andreaspritt.com/" TargetMode="External"/><Relationship Id="rId9" Type="http://schemas.openxmlformats.org/officeDocument/2006/relationships/hyperlink" Target="https://www.alia-vox.com/es/artistes/la-capella-reial-de-catalunya/" TargetMode="External"/><Relationship Id="rId14" Type="http://schemas.openxmlformats.org/officeDocument/2006/relationships/hyperlink" Target="http://demusicaensemble.com/" TargetMode="External"/><Relationship Id="rId22" Type="http://schemas.openxmlformats.org/officeDocument/2006/relationships/hyperlink" Target="http://formaantiqva.com/" TargetMode="External"/><Relationship Id="rId27" Type="http://schemas.openxmlformats.org/officeDocument/2006/relationships/hyperlink" Target="http://iliberensemble.com/" TargetMode="External"/><Relationship Id="rId30" Type="http://schemas.openxmlformats.org/officeDocument/2006/relationships/hyperlink" Target="http://labellemont.com/" TargetMode="External"/><Relationship Id="rId35" Type="http://schemas.openxmlformats.org/officeDocument/2006/relationships/hyperlink" Target="http://larealcamara.com/" TargetMode="External"/><Relationship Id="rId43" Type="http://schemas.openxmlformats.org/officeDocument/2006/relationships/hyperlink" Target="http://linaturbonet.com/musica-alchemica" TargetMode="External"/><Relationship Id="rId48" Type="http://schemas.openxmlformats.org/officeDocument/2006/relationships/hyperlink" Target="http://musicatrobada.com/" TargetMode="External"/><Relationship Id="rId56" Type="http://schemas.openxmlformats.org/officeDocument/2006/relationships/hyperlink" Target="http://vandaliatrio.com/" TargetMode="External"/><Relationship Id="rId8" Type="http://schemas.openxmlformats.org/officeDocument/2006/relationships/hyperlink" Target="http://capelladeministrers.es/" TargetMode="External"/><Relationship Id="rId51" Type="http://schemas.openxmlformats.org/officeDocument/2006/relationships/hyperlink" Target="http://operaomnia.es/" TargetMode="External"/><Relationship Id="rId3" Type="http://schemas.openxmlformats.org/officeDocument/2006/relationships/hyperlink" Target="http://alayreespanol.com/" TargetMode="External"/><Relationship Id="rId12" Type="http://schemas.openxmlformats.org/officeDocument/2006/relationships/hyperlink" Target="http://ensembletrifolium.com/" TargetMode="External"/><Relationship Id="rId17" Type="http://schemas.openxmlformats.org/officeDocument/2006/relationships/hyperlink" Target="http://eloqventia.com/" TargetMode="External"/><Relationship Id="rId25" Type="http://schemas.openxmlformats.org/officeDocument/2006/relationships/hyperlink" Target="http://hippocampus.es/" TargetMode="External"/><Relationship Id="rId33" Type="http://schemas.openxmlformats.org/officeDocument/2006/relationships/hyperlink" Target="http://lamadrilegna.net/" TargetMode="External"/><Relationship Id="rId38" Type="http://schemas.openxmlformats.org/officeDocument/2006/relationships/hyperlink" Target="http://latempestad.es/" TargetMode="External"/><Relationship Id="rId46" Type="http://schemas.openxmlformats.org/officeDocument/2006/relationships/hyperlink" Target="http://musicaprima.net/" TargetMode="External"/><Relationship Id="rId20" Type="http://schemas.openxmlformats.org/officeDocument/2006/relationships/hyperlink" Target="http://ampastratta.com/" TargetMode="External"/><Relationship Id="rId41" Type="http://schemas.openxmlformats.org/officeDocument/2006/relationships/hyperlink" Target="http://losmusicosdesualteza.com/" TargetMode="External"/><Relationship Id="rId54" Type="http://schemas.openxmlformats.org/officeDocument/2006/relationships/hyperlink" Target="http://lagalania.com/" TargetMode="External"/><Relationship Id="rId1" Type="http://schemas.openxmlformats.org/officeDocument/2006/relationships/hyperlink" Target="http://academia1750.com/" TargetMode="External"/><Relationship Id="rId6" Type="http://schemas.openxmlformats.org/officeDocument/2006/relationships/hyperlink" Target="http://artefactumusicantigua.com/" TargetMode="External"/><Relationship Id="rId15" Type="http://schemas.openxmlformats.org/officeDocument/2006/relationships/hyperlink" Target="http://dolcerima.com/" TargetMode="External"/><Relationship Id="rId23" Type="http://schemas.openxmlformats.org/officeDocument/2006/relationships/hyperlink" Target="http://gradualia.org/" TargetMode="External"/><Relationship Id="rId28" Type="http://schemas.openxmlformats.org/officeDocument/2006/relationships/hyperlink" Target="http://lapotheoseensemble.com/" TargetMode="External"/><Relationship Id="rId36" Type="http://schemas.openxmlformats.org/officeDocument/2006/relationships/hyperlink" Target="http://laritirata.com/" TargetMode="External"/><Relationship Id="rId49" Type="http://schemas.openxmlformats.org/officeDocument/2006/relationships/hyperlink" Target="http://nereydas.com/" TargetMode="External"/><Relationship Id="rId57" Type="http://schemas.openxmlformats.org/officeDocument/2006/relationships/hyperlink" Target="http://winduquartet.com/" TargetMode="External"/><Relationship Id="rId10" Type="http://schemas.openxmlformats.org/officeDocument/2006/relationships/hyperlink" Target="http://coraldecaramadenavarra.com/" TargetMode="External"/><Relationship Id="rId31" Type="http://schemas.openxmlformats.org/officeDocument/2006/relationships/hyperlink" Target="http://ladispersione.com/" TargetMode="External"/><Relationship Id="rId44" Type="http://schemas.openxmlformats.org/officeDocument/2006/relationships/hyperlink" Target="http://pneumapaniagua.es/" TargetMode="External"/><Relationship Id="rId52" Type="http://schemas.openxmlformats.org/officeDocument/2006/relationships/hyperlink" Target="http://orquestabarrocadesevilla.com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concerto1700.com/" TargetMode="External"/><Relationship Id="rId18" Type="http://schemas.openxmlformats.org/officeDocument/2006/relationships/hyperlink" Target="http://egeriavoices.com/" TargetMode="External"/><Relationship Id="rId26" Type="http://schemas.openxmlformats.org/officeDocument/2006/relationships/hyperlink" Target="http://harmoniadelparnas.com/" TargetMode="External"/><Relationship Id="rId39" Type="http://schemas.openxmlformats.org/officeDocument/2006/relationships/hyperlink" Target="http://laspagna.es/" TargetMode="External"/><Relationship Id="rId21" Type="http://schemas.openxmlformats.org/officeDocument/2006/relationships/hyperlink" Target="http://ensemblediatessaron.com/" TargetMode="External"/><Relationship Id="rId34" Type="http://schemas.openxmlformats.org/officeDocument/2006/relationships/hyperlink" Target="http://laguirlande.com/" TargetMode="External"/><Relationship Id="rId42" Type="http://schemas.openxmlformats.org/officeDocument/2006/relationships/hyperlink" Target="http://loscomediantesdelarte.com/" TargetMode="External"/><Relationship Id="rId47" Type="http://schemas.openxmlformats.org/officeDocument/2006/relationships/hyperlink" Target="http://musicaprima.net/" TargetMode="External"/><Relationship Id="rId50" Type="http://schemas.openxmlformats.org/officeDocument/2006/relationships/hyperlink" Target="http://nereydas.com/" TargetMode="External"/><Relationship Id="rId55" Type="http://schemas.openxmlformats.org/officeDocument/2006/relationships/hyperlink" Target="http://lagalania.com/" TargetMode="External"/><Relationship Id="rId63" Type="http://schemas.openxmlformats.org/officeDocument/2006/relationships/hyperlink" Target="http://scholaantiqua.com/" TargetMode="External"/><Relationship Id="rId7" Type="http://schemas.openxmlformats.org/officeDocument/2006/relationships/hyperlink" Target="http://andreaspritt.com/" TargetMode="External"/><Relationship Id="rId2" Type="http://schemas.openxmlformats.org/officeDocument/2006/relationships/hyperlink" Target="https://www.alia-vox.com/ca/artistes/le-concert-des-nations/" TargetMode="External"/><Relationship Id="rId16" Type="http://schemas.openxmlformats.org/officeDocument/2006/relationships/hyperlink" Target="http://demusicaensemble.com/" TargetMode="External"/><Relationship Id="rId29" Type="http://schemas.openxmlformats.org/officeDocument/2006/relationships/hyperlink" Target="http://iliberensemble.com/" TargetMode="External"/><Relationship Id="rId11" Type="http://schemas.openxmlformats.org/officeDocument/2006/relationships/hyperlink" Target="http://capelladeministrers.es/" TargetMode="External"/><Relationship Id="rId24" Type="http://schemas.openxmlformats.org/officeDocument/2006/relationships/hyperlink" Target="http://formaantiqva.com/" TargetMode="External"/><Relationship Id="rId32" Type="http://schemas.openxmlformats.org/officeDocument/2006/relationships/hyperlink" Target="http://labellemont.com/" TargetMode="External"/><Relationship Id="rId37" Type="http://schemas.openxmlformats.org/officeDocument/2006/relationships/hyperlink" Target="http://larealcamara.com/" TargetMode="External"/><Relationship Id="rId40" Type="http://schemas.openxmlformats.org/officeDocument/2006/relationships/hyperlink" Target="http://latempestad.es/" TargetMode="External"/><Relationship Id="rId45" Type="http://schemas.openxmlformats.org/officeDocument/2006/relationships/hyperlink" Target="http://pneumapaniagua.es/" TargetMode="External"/><Relationship Id="rId53" Type="http://schemas.openxmlformats.org/officeDocument/2006/relationships/hyperlink" Target="http://orquestabarrocadesevilla.com/" TargetMode="External"/><Relationship Id="rId58" Type="http://schemas.openxmlformats.org/officeDocument/2006/relationships/hyperlink" Target="http://winduquartet.com/" TargetMode="External"/><Relationship Id="rId5" Type="http://schemas.openxmlformats.org/officeDocument/2006/relationships/hyperlink" Target="http://alqhai.com/" TargetMode="External"/><Relationship Id="rId61" Type="http://schemas.openxmlformats.org/officeDocument/2006/relationships/hyperlink" Target="http://maladanza.es/" TargetMode="External"/><Relationship Id="rId19" Type="http://schemas.openxmlformats.org/officeDocument/2006/relationships/hyperlink" Target="http://eloqventia.com/" TargetMode="External"/><Relationship Id="rId14" Type="http://schemas.openxmlformats.org/officeDocument/2006/relationships/hyperlink" Target="http://ensembletrifolium.com/" TargetMode="External"/><Relationship Id="rId22" Type="http://schemas.openxmlformats.org/officeDocument/2006/relationships/hyperlink" Target="http://ampastratta.com/" TargetMode="External"/><Relationship Id="rId27" Type="http://schemas.openxmlformats.org/officeDocument/2006/relationships/hyperlink" Target="http://hippocampus.es/" TargetMode="External"/><Relationship Id="rId30" Type="http://schemas.openxmlformats.org/officeDocument/2006/relationships/hyperlink" Target="http://lapotheoseensemble.com/" TargetMode="External"/><Relationship Id="rId35" Type="http://schemas.openxmlformats.org/officeDocument/2006/relationships/hyperlink" Target="http://lamadrilegna.net/" TargetMode="External"/><Relationship Id="rId43" Type="http://schemas.openxmlformats.org/officeDocument/2006/relationships/hyperlink" Target="http://losmusicosdesualteza.com/" TargetMode="External"/><Relationship Id="rId48" Type="http://schemas.openxmlformats.org/officeDocument/2006/relationships/hyperlink" Target="http://musica-reservata.com/" TargetMode="External"/><Relationship Id="rId56" Type="http://schemas.openxmlformats.org/officeDocument/2006/relationships/hyperlink" Target="http://thearchdukesconsort.com/" TargetMode="External"/><Relationship Id="rId64" Type="http://schemas.openxmlformats.org/officeDocument/2006/relationships/hyperlink" Target="http://triosefarad.com/" TargetMode="External"/><Relationship Id="rId8" Type="http://schemas.openxmlformats.org/officeDocument/2006/relationships/hyperlink" Target="http://aqueltrovar.com/" TargetMode="External"/><Relationship Id="rId51" Type="http://schemas.openxmlformats.org/officeDocument/2006/relationships/hyperlink" Target="http://oniriasacabuche.com/" TargetMode="External"/><Relationship Id="rId3" Type="http://schemas.openxmlformats.org/officeDocument/2006/relationships/hyperlink" Target="https://www.alia-vox.com/es/artistes/la-capella-reial-de-catalunya/" TargetMode="External"/><Relationship Id="rId12" Type="http://schemas.openxmlformats.org/officeDocument/2006/relationships/hyperlink" Target="http://coraldecaramadenavarra.com/" TargetMode="External"/><Relationship Id="rId17" Type="http://schemas.openxmlformats.org/officeDocument/2006/relationships/hyperlink" Target="http://dolcerima.com/" TargetMode="External"/><Relationship Id="rId25" Type="http://schemas.openxmlformats.org/officeDocument/2006/relationships/hyperlink" Target="http://gradualia.org/" TargetMode="External"/><Relationship Id="rId33" Type="http://schemas.openxmlformats.org/officeDocument/2006/relationships/hyperlink" Target="http://ladispersione.com/" TargetMode="External"/><Relationship Id="rId38" Type="http://schemas.openxmlformats.org/officeDocument/2006/relationships/hyperlink" Target="http://laritirata.com/" TargetMode="External"/><Relationship Id="rId46" Type="http://schemas.openxmlformats.org/officeDocument/2006/relationships/hyperlink" Target="http://musicaficta.es/" TargetMode="External"/><Relationship Id="rId59" Type="http://schemas.openxmlformats.org/officeDocument/2006/relationships/hyperlink" Target="http://ladanserye.com/" TargetMode="External"/><Relationship Id="rId20" Type="http://schemas.openxmlformats.org/officeDocument/2006/relationships/hyperlink" Target="http://ensembleallettamento.com/" TargetMode="External"/><Relationship Id="rId41" Type="http://schemas.openxmlformats.org/officeDocument/2006/relationships/hyperlink" Target="http://losafectosdiversos.com/" TargetMode="External"/><Relationship Id="rId54" Type="http://schemas.openxmlformats.org/officeDocument/2006/relationships/hyperlink" Target="http://piaceredeitraversi.com/" TargetMode="External"/><Relationship Id="rId62" Type="http://schemas.openxmlformats.org/officeDocument/2006/relationships/hyperlink" Target="http://orquestabarrocadegranada.com/" TargetMode="External"/><Relationship Id="rId1" Type="http://schemas.openxmlformats.org/officeDocument/2006/relationships/hyperlink" Target="http://linaturbonet.com/musica-alchemica" TargetMode="External"/><Relationship Id="rId6" Type="http://schemas.openxmlformats.org/officeDocument/2006/relationships/hyperlink" Target="http://alayreespanol.com/" TargetMode="External"/><Relationship Id="rId15" Type="http://schemas.openxmlformats.org/officeDocument/2006/relationships/hyperlink" Target="http://delirivm.com/" TargetMode="External"/><Relationship Id="rId23" Type="http://schemas.openxmlformats.org/officeDocument/2006/relationships/hyperlink" Target="http://musicantes.net/" TargetMode="External"/><Relationship Id="rId28" Type="http://schemas.openxmlformats.org/officeDocument/2006/relationships/hyperlink" Target="http://ilgestoarmonico.com/" TargetMode="External"/><Relationship Id="rId36" Type="http://schemas.openxmlformats.org/officeDocument/2006/relationships/hyperlink" Target="http://lapaixduparnasse.com/" TargetMode="External"/><Relationship Id="rId49" Type="http://schemas.openxmlformats.org/officeDocument/2006/relationships/hyperlink" Target="http://musicatrobada.com/" TargetMode="External"/><Relationship Id="rId57" Type="http://schemas.openxmlformats.org/officeDocument/2006/relationships/hyperlink" Target="http://vandaliatrio.com/" TargetMode="External"/><Relationship Id="rId10" Type="http://schemas.openxmlformats.org/officeDocument/2006/relationships/hyperlink" Target="http://cantoriamusic.com/" TargetMode="External"/><Relationship Id="rId31" Type="http://schemas.openxmlformats.org/officeDocument/2006/relationships/hyperlink" Target="http://larcadia.es/" TargetMode="External"/><Relationship Id="rId44" Type="http://schemas.openxmlformats.org/officeDocument/2006/relationships/hyperlink" Target="http://luxfundacio.org/" TargetMode="External"/><Relationship Id="rId52" Type="http://schemas.openxmlformats.org/officeDocument/2006/relationships/hyperlink" Target="http://operaomnia.es/" TargetMode="External"/><Relationship Id="rId60" Type="http://schemas.openxmlformats.org/officeDocument/2006/relationships/hyperlink" Target="http://laudamusica.com/" TargetMode="External"/><Relationship Id="rId4" Type="http://schemas.openxmlformats.org/officeDocument/2006/relationships/hyperlink" Target="http://academia1750.com/" TargetMode="External"/><Relationship Id="rId9" Type="http://schemas.openxmlformats.org/officeDocument/2006/relationships/hyperlink" Target="http://artefactumusicantigua.com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laritirata" TargetMode="External"/><Relationship Id="rId21" Type="http://schemas.openxmlformats.org/officeDocument/2006/relationships/hyperlink" Target="https://twitter.com/cantoriamusic" TargetMode="External"/><Relationship Id="rId42" Type="http://schemas.openxmlformats.org/officeDocument/2006/relationships/hyperlink" Target="https://www.facebook.com/Ensemble-Trifolium-366293983804460/" TargetMode="External"/><Relationship Id="rId63" Type="http://schemas.openxmlformats.org/officeDocument/2006/relationships/hyperlink" Target="https://www.instagram.com/accounts/login/?next=/ensembleallettamento/" TargetMode="External"/><Relationship Id="rId84" Type="http://schemas.openxmlformats.org/officeDocument/2006/relationships/hyperlink" Target="https://www.youtube.com/user/GrupoHippocampus/featured" TargetMode="External"/><Relationship Id="rId138" Type="http://schemas.openxmlformats.org/officeDocument/2006/relationships/hyperlink" Target="http://www.youtube.com/user/marsias" TargetMode="External"/><Relationship Id="rId159" Type="http://schemas.openxmlformats.org/officeDocument/2006/relationships/hyperlink" Target="https://youtube.com/channel/UC6rJLqsXy_F1y06DVvXe9bA" TargetMode="External"/><Relationship Id="rId170" Type="http://schemas.openxmlformats.org/officeDocument/2006/relationships/hyperlink" Target="https://twitter.com/LaGalania" TargetMode="External"/><Relationship Id="rId191" Type="http://schemas.openxmlformats.org/officeDocument/2006/relationships/hyperlink" Target="https://www.youtube.com/channel/UCsm_SzUAJ8Lop4trBlN-b6w" TargetMode="External"/><Relationship Id="rId107" Type="http://schemas.openxmlformats.org/officeDocument/2006/relationships/hyperlink" Target="http://www.twitter.com/la_madrilegna" TargetMode="External"/><Relationship Id="rId11" Type="http://schemas.openxmlformats.org/officeDocument/2006/relationships/hyperlink" Target="https://www.youtube.com/user/aprittwitz" TargetMode="External"/><Relationship Id="rId32" Type="http://schemas.openxmlformats.org/officeDocument/2006/relationships/hyperlink" Target="https://www.facebook.com/jeronimodecarrion" TargetMode="External"/><Relationship Id="rId53" Type="http://schemas.openxmlformats.org/officeDocument/2006/relationships/hyperlink" Target="https://instagram.com/dolcerima/" TargetMode="External"/><Relationship Id="rId74" Type="http://schemas.openxmlformats.org/officeDocument/2006/relationships/hyperlink" Target="http://www.youtube.com/formaantiqva" TargetMode="External"/><Relationship Id="rId128" Type="http://schemas.openxmlformats.org/officeDocument/2006/relationships/hyperlink" Target="https://twitter.com/afectosdiversos" TargetMode="External"/><Relationship Id="rId149" Type="http://schemas.openxmlformats.org/officeDocument/2006/relationships/hyperlink" Target="https://www.youtube.com/user/msctrbd" TargetMode="External"/><Relationship Id="rId5" Type="http://schemas.openxmlformats.org/officeDocument/2006/relationships/hyperlink" Target="https://twitter.com/alqhai" TargetMode="External"/><Relationship Id="rId95" Type="http://schemas.openxmlformats.org/officeDocument/2006/relationships/hyperlink" Target="https://twitter.com/LApotheose" TargetMode="External"/><Relationship Id="rId160" Type="http://schemas.openxmlformats.org/officeDocument/2006/relationships/hyperlink" Target="https://instagram.com/ensembleoperaomnia" TargetMode="External"/><Relationship Id="rId181" Type="http://schemas.openxmlformats.org/officeDocument/2006/relationships/hyperlink" Target="https://youtube.com/channel/UC9OmkOAC6NZbGrxvnGY1avg" TargetMode="External"/><Relationship Id="rId22" Type="http://schemas.openxmlformats.org/officeDocument/2006/relationships/hyperlink" Target="http://www.facebook.com/cantoriamusic" TargetMode="External"/><Relationship Id="rId43" Type="http://schemas.openxmlformats.org/officeDocument/2006/relationships/hyperlink" Target="https://youtube.com/c/canaldelirivmmusica" TargetMode="External"/><Relationship Id="rId64" Type="http://schemas.openxmlformats.org/officeDocument/2006/relationships/hyperlink" Target="https://www.facebook.com/ensembleallettamento" TargetMode="External"/><Relationship Id="rId118" Type="http://schemas.openxmlformats.org/officeDocument/2006/relationships/hyperlink" Target="https://www.youtube.com/c/LaSpagna" TargetMode="External"/><Relationship Id="rId139" Type="http://schemas.openxmlformats.org/officeDocument/2006/relationships/hyperlink" Target="https://www.instagram.com/ministrilesdemarsias/" TargetMode="External"/><Relationship Id="rId85" Type="http://schemas.openxmlformats.org/officeDocument/2006/relationships/hyperlink" Target="https://youtube.com/channel/UCmsMTgtRNx49POfDTxO-xiA" TargetMode="External"/><Relationship Id="rId150" Type="http://schemas.openxmlformats.org/officeDocument/2006/relationships/hyperlink" Target="https://instagram.com/musicatrobada" TargetMode="External"/><Relationship Id="rId171" Type="http://schemas.openxmlformats.org/officeDocument/2006/relationships/hyperlink" Target="https://www.facebook.com/lagalania" TargetMode="External"/><Relationship Id="rId192" Type="http://schemas.openxmlformats.org/officeDocument/2006/relationships/hyperlink" Target="https://www.instagram.com/accounts/login/?next=/orquestra_barroca_de_barcelona/" TargetMode="External"/><Relationship Id="rId12" Type="http://schemas.openxmlformats.org/officeDocument/2006/relationships/hyperlink" Target="https://twitter.com/aprittwitz" TargetMode="External"/><Relationship Id="rId33" Type="http://schemas.openxmlformats.org/officeDocument/2006/relationships/hyperlink" Target="https://youtube.com/user/CoralCamaraNavarra" TargetMode="External"/><Relationship Id="rId108" Type="http://schemas.openxmlformats.org/officeDocument/2006/relationships/hyperlink" Target="https://goo.gl/eP5dGI" TargetMode="External"/><Relationship Id="rId129" Type="http://schemas.openxmlformats.org/officeDocument/2006/relationships/hyperlink" Target="http://www.facebook.com/LosAfectosDiversos" TargetMode="External"/><Relationship Id="rId54" Type="http://schemas.openxmlformats.org/officeDocument/2006/relationships/hyperlink" Target="https://www.facebook.com/DolceRima" TargetMode="External"/><Relationship Id="rId75" Type="http://schemas.openxmlformats.org/officeDocument/2006/relationships/hyperlink" Target="http://www.instagram.com/formaantiqva" TargetMode="External"/><Relationship Id="rId96" Type="http://schemas.openxmlformats.org/officeDocument/2006/relationships/hyperlink" Target="https://www.facebook.com/lapotheoseensemble/" TargetMode="External"/><Relationship Id="rId140" Type="http://schemas.openxmlformats.org/officeDocument/2006/relationships/hyperlink" Target="https://twitter.com/ministriles" TargetMode="External"/><Relationship Id="rId161" Type="http://schemas.openxmlformats.org/officeDocument/2006/relationships/hyperlink" Target="https://www.facebook.com/ensembleoperaomnia/" TargetMode="External"/><Relationship Id="rId182" Type="http://schemas.openxmlformats.org/officeDocument/2006/relationships/hyperlink" Target="https://www.instagram.com/vandaliatrio/" TargetMode="External"/><Relationship Id="rId6" Type="http://schemas.openxmlformats.org/officeDocument/2006/relationships/hyperlink" Target="https://www.facebook.com/alqhaialqhai/" TargetMode="External"/><Relationship Id="rId23" Type="http://schemas.openxmlformats.org/officeDocument/2006/relationships/hyperlink" Target="https://www.flickr.com/people/145844132@N03/" TargetMode="External"/><Relationship Id="rId119" Type="http://schemas.openxmlformats.org/officeDocument/2006/relationships/hyperlink" Target="https://www.instagram.com/laspagna.es/" TargetMode="External"/><Relationship Id="rId44" Type="http://schemas.openxmlformats.org/officeDocument/2006/relationships/hyperlink" Target="https://instagram.com/delirivmmusica/" TargetMode="External"/><Relationship Id="rId65" Type="http://schemas.openxmlformats.org/officeDocument/2006/relationships/hyperlink" Target="https://www.facebook.com/EnsembleDiatessaron/" TargetMode="External"/><Relationship Id="rId86" Type="http://schemas.openxmlformats.org/officeDocument/2006/relationships/hyperlink" Target="https://www.instagram.com/il_gesto_armonico" TargetMode="External"/><Relationship Id="rId130" Type="http://schemas.openxmlformats.org/officeDocument/2006/relationships/hyperlink" Target="https://www.flickr.com/photos/loscomediantes" TargetMode="External"/><Relationship Id="rId151" Type="http://schemas.openxmlformats.org/officeDocument/2006/relationships/hyperlink" Target="https://twitter.com/musicatrobada" TargetMode="External"/><Relationship Id="rId172" Type="http://schemas.openxmlformats.org/officeDocument/2006/relationships/hyperlink" Target="https://youtube.com/channel/UC9JTRnEQigLSlbH0O6xdfQQ" TargetMode="External"/><Relationship Id="rId193" Type="http://schemas.openxmlformats.org/officeDocument/2006/relationships/hyperlink" Target="https://twitter.com/OCBBA" TargetMode="External"/><Relationship Id="rId13" Type="http://schemas.openxmlformats.org/officeDocument/2006/relationships/hyperlink" Target="https://www.facebook.com/lookingback.es" TargetMode="External"/><Relationship Id="rId109" Type="http://schemas.openxmlformats.org/officeDocument/2006/relationships/hyperlink" Target="https://youtube.com/user/lapaixduparnasse" TargetMode="External"/><Relationship Id="rId34" Type="http://schemas.openxmlformats.org/officeDocument/2006/relationships/hyperlink" Target="https://www.facebook.com/profile.php?id=100063092358928" TargetMode="External"/><Relationship Id="rId55" Type="http://schemas.openxmlformats.org/officeDocument/2006/relationships/hyperlink" Target="https://youtube.com/c/Egeriavoices" TargetMode="External"/><Relationship Id="rId76" Type="http://schemas.openxmlformats.org/officeDocument/2006/relationships/hyperlink" Target="http://www.twitter.com/formaantiqva" TargetMode="External"/><Relationship Id="rId97" Type="http://schemas.openxmlformats.org/officeDocument/2006/relationships/hyperlink" Target="https://www.youtube.com/user/labellemont" TargetMode="External"/><Relationship Id="rId120" Type="http://schemas.openxmlformats.org/officeDocument/2006/relationships/hyperlink" Target="https://twitter.com/laspagna" TargetMode="External"/><Relationship Id="rId141" Type="http://schemas.openxmlformats.org/officeDocument/2006/relationships/hyperlink" Target="https://www.facebook.com/ministriles/" TargetMode="External"/><Relationship Id="rId7" Type="http://schemas.openxmlformats.org/officeDocument/2006/relationships/hyperlink" Target="https://www.youtube.com/user/alayreespanol" TargetMode="External"/><Relationship Id="rId162" Type="http://schemas.openxmlformats.org/officeDocument/2006/relationships/hyperlink" Target="https://youtube.com/c/OrquestaBarrocadeSevillaOBS" TargetMode="External"/><Relationship Id="rId183" Type="http://schemas.openxmlformats.org/officeDocument/2006/relationships/hyperlink" Target="https://www.facebook.com/winduquartet" TargetMode="External"/><Relationship Id="rId2" Type="http://schemas.openxmlformats.org/officeDocument/2006/relationships/hyperlink" Target="https://twitter.com/academia1750" TargetMode="External"/><Relationship Id="rId29" Type="http://schemas.openxmlformats.org/officeDocument/2006/relationships/hyperlink" Target="https://twitter.com/fundaciocima" TargetMode="External"/><Relationship Id="rId24" Type="http://schemas.openxmlformats.org/officeDocument/2006/relationships/hyperlink" Target="https://youtube.com/user/capelladeministrers" TargetMode="External"/><Relationship Id="rId40" Type="http://schemas.openxmlformats.org/officeDocument/2006/relationships/hyperlink" Target="https://www.instagram.com/ensembletrifolium/" TargetMode="External"/><Relationship Id="rId45" Type="http://schemas.openxmlformats.org/officeDocument/2006/relationships/hyperlink" Target="https://twitter.com/delirivmmusica" TargetMode="External"/><Relationship Id="rId66" Type="http://schemas.openxmlformats.org/officeDocument/2006/relationships/hyperlink" Target="https://www.facebook.com/ensembleLAllegrezza/" TargetMode="External"/><Relationship Id="rId87" Type="http://schemas.openxmlformats.org/officeDocument/2006/relationships/hyperlink" Target="https://twitter.com/IlGestoArmonico" TargetMode="External"/><Relationship Id="rId110" Type="http://schemas.openxmlformats.org/officeDocument/2006/relationships/hyperlink" Target="https://www.facebook.com/lapaixduparnasse/" TargetMode="External"/><Relationship Id="rId115" Type="http://schemas.openxmlformats.org/officeDocument/2006/relationships/hyperlink" Target="https://www.instagram.com/laritirata/" TargetMode="External"/><Relationship Id="rId131" Type="http://schemas.openxmlformats.org/officeDocument/2006/relationships/hyperlink" Target="https://www.youtube.com/user/LOSMVSICOSDESVALTEZA" TargetMode="External"/><Relationship Id="rId136" Type="http://schemas.openxmlformats.org/officeDocument/2006/relationships/hyperlink" Target="https://www.facebook.com/luxfundacio/" TargetMode="External"/><Relationship Id="rId157" Type="http://schemas.openxmlformats.org/officeDocument/2006/relationships/hyperlink" Target="https://twitter.com/oniriasacabuche" TargetMode="External"/><Relationship Id="rId178" Type="http://schemas.openxmlformats.org/officeDocument/2006/relationships/hyperlink" Target="https://www.youtube.com/channel/UCdosXJFEjZBpeLOY9VpwrtQ/featured?view_as=subscriber" TargetMode="External"/><Relationship Id="rId61" Type="http://schemas.openxmlformats.org/officeDocument/2006/relationships/hyperlink" Target="http://www.facebook.com/eloqventia" TargetMode="External"/><Relationship Id="rId82" Type="http://schemas.openxmlformats.org/officeDocument/2006/relationships/hyperlink" Target="https://instagram.com/ampastratta" TargetMode="External"/><Relationship Id="rId152" Type="http://schemas.openxmlformats.org/officeDocument/2006/relationships/hyperlink" Target="https://www.facebook.com/trobalamusica/" TargetMode="External"/><Relationship Id="rId173" Type="http://schemas.openxmlformats.org/officeDocument/2006/relationships/hyperlink" Target="https://www.instagram.com/tenteenelaire" TargetMode="External"/><Relationship Id="rId194" Type="http://schemas.openxmlformats.org/officeDocument/2006/relationships/hyperlink" Target="https://www.facebook.com/orquestra.barrocadebarcelona" TargetMode="External"/><Relationship Id="rId199" Type="http://schemas.openxmlformats.org/officeDocument/2006/relationships/hyperlink" Target="https://twitter.com/danserye" TargetMode="External"/><Relationship Id="rId203" Type="http://schemas.openxmlformats.org/officeDocument/2006/relationships/hyperlink" Target="https://www.facebook.com/scholaantiqua.es" TargetMode="External"/><Relationship Id="rId19" Type="http://schemas.openxmlformats.org/officeDocument/2006/relationships/hyperlink" Target="https://www.youtube.com/channel/UCtyNnImEWgluz6Phe3kICPw" TargetMode="External"/><Relationship Id="rId14" Type="http://schemas.openxmlformats.org/officeDocument/2006/relationships/hyperlink" Target="https://www.youtube.com/channel/UCKIs7sEAQjs6Di0ZYAaerxA" TargetMode="External"/><Relationship Id="rId30" Type="http://schemas.openxmlformats.org/officeDocument/2006/relationships/hyperlink" Target="https://www.facebook.com/JordiSavallOfficialPage/" TargetMode="External"/><Relationship Id="rId35" Type="http://schemas.openxmlformats.org/officeDocument/2006/relationships/hyperlink" Target="https://youtube.com/c/Concerto1700" TargetMode="External"/><Relationship Id="rId56" Type="http://schemas.openxmlformats.org/officeDocument/2006/relationships/hyperlink" Target="https://instagram.com/egeriavoices" TargetMode="External"/><Relationship Id="rId77" Type="http://schemas.openxmlformats.org/officeDocument/2006/relationships/hyperlink" Target="http://www.twitter.com/formaantiqva" TargetMode="External"/><Relationship Id="rId100" Type="http://schemas.openxmlformats.org/officeDocument/2006/relationships/hyperlink" Target="https://vimeo.com/user6041141" TargetMode="External"/><Relationship Id="rId105" Type="http://schemas.openxmlformats.org/officeDocument/2006/relationships/hyperlink" Target="https://www.youtube.com/c/LaMadrile%C3%B1aPeriodInstrumentOrchestra" TargetMode="External"/><Relationship Id="rId126" Type="http://schemas.openxmlformats.org/officeDocument/2006/relationships/hyperlink" Target="https://www.youtube.com/channel/UCCFMt6DOU21NI5i4FSRpmlQ" TargetMode="External"/><Relationship Id="rId147" Type="http://schemas.openxmlformats.org/officeDocument/2006/relationships/hyperlink" Target="https://www.facebook.com/musica.prima.7" TargetMode="External"/><Relationship Id="rId168" Type="http://schemas.openxmlformats.org/officeDocument/2006/relationships/hyperlink" Target="https://www.facebook.com/piaceredeitraversi/" TargetMode="External"/><Relationship Id="rId8" Type="http://schemas.openxmlformats.org/officeDocument/2006/relationships/hyperlink" Target="https://www.instagram.com/alayreespanol/" TargetMode="External"/><Relationship Id="rId51" Type="http://schemas.openxmlformats.org/officeDocument/2006/relationships/hyperlink" Target="https://soundcloud.com/demusicaensemble" TargetMode="External"/><Relationship Id="rId72" Type="http://schemas.openxmlformats.org/officeDocument/2006/relationships/hyperlink" Target="https://twitter.com/musicantes" TargetMode="External"/><Relationship Id="rId93" Type="http://schemas.openxmlformats.org/officeDocument/2006/relationships/hyperlink" Target="https://youtube.com/channel/UCCzHgZXYCV5XIGedAAhCU7Q" TargetMode="External"/><Relationship Id="rId98" Type="http://schemas.openxmlformats.org/officeDocument/2006/relationships/hyperlink" Target="https://www.facebook.com/labellemont/" TargetMode="External"/><Relationship Id="rId121" Type="http://schemas.openxmlformats.org/officeDocument/2006/relationships/hyperlink" Target="http://www.facebook.com/laspagna.es" TargetMode="External"/><Relationship Id="rId142" Type="http://schemas.openxmlformats.org/officeDocument/2006/relationships/hyperlink" Target="https://myspace.com/ministrilesdemarsias/" TargetMode="External"/><Relationship Id="rId163" Type="http://schemas.openxmlformats.org/officeDocument/2006/relationships/hyperlink" Target="https://twitter.com/Obs_Live" TargetMode="External"/><Relationship Id="rId184" Type="http://schemas.openxmlformats.org/officeDocument/2006/relationships/hyperlink" Target="https://www.youtube.com/channel/UCROvajnWLhgvUFfcF6W3kcg" TargetMode="External"/><Relationship Id="rId189" Type="http://schemas.openxmlformats.org/officeDocument/2006/relationships/hyperlink" Target="https://twitter.com/obarroca" TargetMode="External"/><Relationship Id="rId3" Type="http://schemas.openxmlformats.org/officeDocument/2006/relationships/hyperlink" Target="https://www.facebook.com/Academia1750/" TargetMode="External"/><Relationship Id="rId25" Type="http://schemas.openxmlformats.org/officeDocument/2006/relationships/hyperlink" Target="https://instagram.com/capelladeministrers" TargetMode="External"/><Relationship Id="rId46" Type="http://schemas.openxmlformats.org/officeDocument/2006/relationships/hyperlink" Target="https://www.facebook.com/delirivmmusic" TargetMode="External"/><Relationship Id="rId67" Type="http://schemas.openxmlformats.org/officeDocument/2006/relationships/hyperlink" Target="https://youtube.com/channel/UCOYcT3Y-G9_C3hwH8qNQ1CQ" TargetMode="External"/><Relationship Id="rId116" Type="http://schemas.openxmlformats.org/officeDocument/2006/relationships/hyperlink" Target="https://twitter.com/LaRitirata" TargetMode="External"/><Relationship Id="rId137" Type="http://schemas.openxmlformats.org/officeDocument/2006/relationships/hyperlink" Target="https://soundcloud.com/lux_fundacio" TargetMode="External"/><Relationship Id="rId158" Type="http://schemas.openxmlformats.org/officeDocument/2006/relationships/hyperlink" Target="https://goo.gl/cSIZWS" TargetMode="External"/><Relationship Id="rId20" Type="http://schemas.openxmlformats.org/officeDocument/2006/relationships/hyperlink" Target="http://www.instagram.com/cantoriamusic" TargetMode="External"/><Relationship Id="rId41" Type="http://schemas.openxmlformats.org/officeDocument/2006/relationships/hyperlink" Target="https://twitter/InfoTrifolium" TargetMode="External"/><Relationship Id="rId62" Type="http://schemas.openxmlformats.org/officeDocument/2006/relationships/hyperlink" Target="https://youtube.com/channel/UCtf4UyRbm52NcLVOeVuMLHg" TargetMode="External"/><Relationship Id="rId83" Type="http://schemas.openxmlformats.org/officeDocument/2006/relationships/hyperlink" Target="https://www.facebook.com/HarmoniaParnas" TargetMode="External"/><Relationship Id="rId88" Type="http://schemas.openxmlformats.org/officeDocument/2006/relationships/hyperlink" Target="https://www.facebook.com/ilgestoarmonico" TargetMode="External"/><Relationship Id="rId111" Type="http://schemas.openxmlformats.org/officeDocument/2006/relationships/hyperlink" Target="https://youtube.com/channel/UCmoah7kkBJvSOc7NQ94xdgA" TargetMode="External"/><Relationship Id="rId132" Type="http://schemas.openxmlformats.org/officeDocument/2006/relationships/hyperlink" Target="https://www.facebook.com/losmusicosdesualteza" TargetMode="External"/><Relationship Id="rId153" Type="http://schemas.openxmlformats.org/officeDocument/2006/relationships/hyperlink" Target="https://youtube.com/channel/UC9IfI4Ok5iAWCdAwAU1muig" TargetMode="External"/><Relationship Id="rId174" Type="http://schemas.openxmlformats.org/officeDocument/2006/relationships/hyperlink" Target="https://www.facebook.com/tente.en.el.aire.bcn/" TargetMode="External"/><Relationship Id="rId179" Type="http://schemas.openxmlformats.org/officeDocument/2006/relationships/hyperlink" Target="https://www.instagram.com/vandaliatrio/" TargetMode="External"/><Relationship Id="rId195" Type="http://schemas.openxmlformats.org/officeDocument/2006/relationships/hyperlink" Target="https://twitter.com/triosefarad" TargetMode="External"/><Relationship Id="rId190" Type="http://schemas.openxmlformats.org/officeDocument/2006/relationships/hyperlink" Target="https://www.facebook.com/OrquestraBarrocaCatalana?ref=hl" TargetMode="External"/><Relationship Id="rId15" Type="http://schemas.openxmlformats.org/officeDocument/2006/relationships/hyperlink" Target="https://www.facebook.com/aqueltrovar/" TargetMode="External"/><Relationship Id="rId36" Type="http://schemas.openxmlformats.org/officeDocument/2006/relationships/hyperlink" Target="https://www.instagram.com/concerto1700/" TargetMode="External"/><Relationship Id="rId57" Type="http://schemas.openxmlformats.org/officeDocument/2006/relationships/hyperlink" Target="https://twitter/egeriavoices" TargetMode="External"/><Relationship Id="rId106" Type="http://schemas.openxmlformats.org/officeDocument/2006/relationships/hyperlink" Target="https://www.instagram.com/lamadrilegna/" TargetMode="External"/><Relationship Id="rId127" Type="http://schemas.openxmlformats.org/officeDocument/2006/relationships/hyperlink" Target="https://www.youtube.com/LosAfectosDiversos" TargetMode="External"/><Relationship Id="rId10" Type="http://schemas.openxmlformats.org/officeDocument/2006/relationships/hyperlink" Target="https://www.facebook.com/AlAyreEspanol/" TargetMode="External"/><Relationship Id="rId31" Type="http://schemas.openxmlformats.org/officeDocument/2006/relationships/hyperlink" Target="https://youtube.com/user/carrioncap" TargetMode="External"/><Relationship Id="rId52" Type="http://schemas.openxmlformats.org/officeDocument/2006/relationships/hyperlink" Target="https://youtube.com/channel/UClm59uwmrz9xlWdrsbkoFXA" TargetMode="External"/><Relationship Id="rId73" Type="http://schemas.openxmlformats.org/officeDocument/2006/relationships/hyperlink" Target="https://www.facebook.com/ensemble.musicantes" TargetMode="External"/><Relationship Id="rId78" Type="http://schemas.openxmlformats.org/officeDocument/2006/relationships/hyperlink" Target="https://youtube.com/c/Gradualia" TargetMode="External"/><Relationship Id="rId94" Type="http://schemas.openxmlformats.org/officeDocument/2006/relationships/hyperlink" Target="https://www.instagram.com/lapotheoseensemble/" TargetMode="External"/><Relationship Id="rId99" Type="http://schemas.openxmlformats.org/officeDocument/2006/relationships/hyperlink" Target="https://www.youtube.com/user/ladispersione" TargetMode="External"/><Relationship Id="rId101" Type="http://schemas.openxmlformats.org/officeDocument/2006/relationships/hyperlink" Target="https://youtube.com/channel/UC9KhMK6UgqIkGtvCLQL3YUg" TargetMode="External"/><Relationship Id="rId122" Type="http://schemas.openxmlformats.org/officeDocument/2006/relationships/hyperlink" Target="https://youtube.com/c/LaTempestadEarlyMusic" TargetMode="External"/><Relationship Id="rId143" Type="http://schemas.openxmlformats.org/officeDocument/2006/relationships/hyperlink" Target="https://goo.gl/Ep5B1n" TargetMode="External"/><Relationship Id="rId148" Type="http://schemas.openxmlformats.org/officeDocument/2006/relationships/hyperlink" Target="https://www.facebook.com/groups/329540790417103" TargetMode="External"/><Relationship Id="rId164" Type="http://schemas.openxmlformats.org/officeDocument/2006/relationships/hyperlink" Target="https://www.facebook.com/orquestabarrocadesevilla/" TargetMode="External"/><Relationship Id="rId169" Type="http://schemas.openxmlformats.org/officeDocument/2006/relationships/hyperlink" Target="https://www.youtube.com/user/AnimaeCorpoMusica/featured" TargetMode="External"/><Relationship Id="rId185" Type="http://schemas.openxmlformats.org/officeDocument/2006/relationships/hyperlink" Target="https://www.youtube.com/channel/UCROvajnWLhgvUFfcF6W3kcg" TargetMode="External"/><Relationship Id="rId4" Type="http://schemas.openxmlformats.org/officeDocument/2006/relationships/hyperlink" Target="https://www.youtube.com/user/AccademiadelPiacere" TargetMode="External"/><Relationship Id="rId9" Type="http://schemas.openxmlformats.org/officeDocument/2006/relationships/hyperlink" Target="https://twitter.com/AlAyreEspanol" TargetMode="External"/><Relationship Id="rId180" Type="http://schemas.openxmlformats.org/officeDocument/2006/relationships/hyperlink" Target="https://www.facebook.com/vandaliatrio/" TargetMode="External"/><Relationship Id="rId26" Type="http://schemas.openxmlformats.org/officeDocument/2006/relationships/hyperlink" Target="http://twitter.com/CDMinistrers" TargetMode="External"/><Relationship Id="rId47" Type="http://schemas.openxmlformats.org/officeDocument/2006/relationships/hyperlink" Target="https://youtube.com/c/DeMusicaEnsembleGrupoVocalFemeninodeM%C3%BAsicaAntigua" TargetMode="External"/><Relationship Id="rId68" Type="http://schemas.openxmlformats.org/officeDocument/2006/relationships/hyperlink" Target="https://instagram.com/ampastratta" TargetMode="External"/><Relationship Id="rId89" Type="http://schemas.openxmlformats.org/officeDocument/2006/relationships/hyperlink" Target="https://youtube.com/c/%C3%8DliberEnsemble" TargetMode="External"/><Relationship Id="rId112" Type="http://schemas.openxmlformats.org/officeDocument/2006/relationships/hyperlink" Target="https://twitter.com/LaRealCamara" TargetMode="External"/><Relationship Id="rId133" Type="http://schemas.openxmlformats.org/officeDocument/2006/relationships/hyperlink" Target="https://vimeo.com/user41448246" TargetMode="External"/><Relationship Id="rId154" Type="http://schemas.openxmlformats.org/officeDocument/2006/relationships/hyperlink" Target="https://twitter.com/NereydasILLAN" TargetMode="External"/><Relationship Id="rId175" Type="http://schemas.openxmlformats.org/officeDocument/2006/relationships/hyperlink" Target="https://youtube.com/channel/UC9JTRnEQigLSlbH0O6xdfQQ" TargetMode="External"/><Relationship Id="rId196" Type="http://schemas.openxmlformats.org/officeDocument/2006/relationships/hyperlink" Target="https://www.facebook.com/triosefarad" TargetMode="External"/><Relationship Id="rId200" Type="http://schemas.openxmlformats.org/officeDocument/2006/relationships/hyperlink" Target="https://www.youtube.com/c/ScholaAntiqua1984" TargetMode="External"/><Relationship Id="rId16" Type="http://schemas.openxmlformats.org/officeDocument/2006/relationships/hyperlink" Target="https://goo.gl/tXPTrF" TargetMode="External"/><Relationship Id="rId37" Type="http://schemas.openxmlformats.org/officeDocument/2006/relationships/hyperlink" Target="https://twitter.com/concerto1700" TargetMode="External"/><Relationship Id="rId58" Type="http://schemas.openxmlformats.org/officeDocument/2006/relationships/hyperlink" Target="https://es-es.facebook.com/egeriavoices/" TargetMode="External"/><Relationship Id="rId79" Type="http://schemas.openxmlformats.org/officeDocument/2006/relationships/hyperlink" Target="https://instagram.com/ampastratta" TargetMode="External"/><Relationship Id="rId102" Type="http://schemas.openxmlformats.org/officeDocument/2006/relationships/hyperlink" Target="https://www.facebook.com/laguirlandeluismartinez/" TargetMode="External"/><Relationship Id="rId123" Type="http://schemas.openxmlformats.org/officeDocument/2006/relationships/hyperlink" Target="https://www.instagram.com/laspagna.es/" TargetMode="External"/><Relationship Id="rId144" Type="http://schemas.openxmlformats.org/officeDocument/2006/relationships/hyperlink" Target="https://www.youtube.com/channel/UCc2SdzKE_uC6cxaMvPB9sMQ" TargetMode="External"/><Relationship Id="rId90" Type="http://schemas.openxmlformats.org/officeDocument/2006/relationships/hyperlink" Target="https://www.instagram.com/il_gesto_armonico" TargetMode="External"/><Relationship Id="rId165" Type="http://schemas.openxmlformats.org/officeDocument/2006/relationships/hyperlink" Target="https://www.youtube.com/channel/UCSdTv2IvLc-R8MyvexZRlmQ" TargetMode="External"/><Relationship Id="rId186" Type="http://schemas.openxmlformats.org/officeDocument/2006/relationships/hyperlink" Target="https://www.facebook.com/people/Maladanza-Ensemble/100027653225395" TargetMode="External"/><Relationship Id="rId27" Type="http://schemas.openxmlformats.org/officeDocument/2006/relationships/hyperlink" Target="http://www.facebook.com/CapellaDeMinistrers" TargetMode="External"/><Relationship Id="rId48" Type="http://schemas.openxmlformats.org/officeDocument/2006/relationships/hyperlink" Target="https://instagram.com/demusica.ensemble/" TargetMode="External"/><Relationship Id="rId69" Type="http://schemas.openxmlformats.org/officeDocument/2006/relationships/hyperlink" Target="https://www.facebook.com/Ampastratta/" TargetMode="External"/><Relationship Id="rId113" Type="http://schemas.openxmlformats.org/officeDocument/2006/relationships/hyperlink" Target="https://www.facebook.com/LaRealCamara/" TargetMode="External"/><Relationship Id="rId134" Type="http://schemas.openxmlformats.org/officeDocument/2006/relationships/hyperlink" Target="http://www.youtube.com/user/marsias" TargetMode="External"/><Relationship Id="rId80" Type="http://schemas.openxmlformats.org/officeDocument/2006/relationships/hyperlink" Target="https://www.facebook.com/Gradualia" TargetMode="External"/><Relationship Id="rId155" Type="http://schemas.openxmlformats.org/officeDocument/2006/relationships/hyperlink" Target="https://www.facebook.com/NereydasILLAN" TargetMode="External"/><Relationship Id="rId176" Type="http://schemas.openxmlformats.org/officeDocument/2006/relationships/hyperlink" Target="https://twitter.com/ArchdukeC" TargetMode="External"/><Relationship Id="rId197" Type="http://schemas.openxmlformats.org/officeDocument/2006/relationships/hyperlink" Target="https://www.linkedin.com/in/tr%C3%ADo-sefarad-69127478/?originalSubdomain=es" TargetMode="External"/><Relationship Id="rId201" Type="http://schemas.openxmlformats.org/officeDocument/2006/relationships/hyperlink" Target="https://www.instagram.com/accounts/login/?next=/scholaantiqua1984/" TargetMode="External"/><Relationship Id="rId17" Type="http://schemas.openxmlformats.org/officeDocument/2006/relationships/hyperlink" Target="http://www.youtube.com/canalartefactum" TargetMode="External"/><Relationship Id="rId38" Type="http://schemas.openxmlformats.org/officeDocument/2006/relationships/hyperlink" Target="http://www.fb.com/concerto1700.com" TargetMode="External"/><Relationship Id="rId59" Type="http://schemas.openxmlformats.org/officeDocument/2006/relationships/hyperlink" Target="https://soundcloud.com/egeria" TargetMode="External"/><Relationship Id="rId103" Type="http://schemas.openxmlformats.org/officeDocument/2006/relationships/hyperlink" Target="https://vimeo.com/laguirlande" TargetMode="External"/><Relationship Id="rId124" Type="http://schemas.openxmlformats.org/officeDocument/2006/relationships/hyperlink" Target="https://twitter.com/latempestad__/" TargetMode="External"/><Relationship Id="rId70" Type="http://schemas.openxmlformats.org/officeDocument/2006/relationships/hyperlink" Target="https://www.youtube.com/user/ensemblemusicantes" TargetMode="External"/><Relationship Id="rId91" Type="http://schemas.openxmlformats.org/officeDocument/2006/relationships/hyperlink" Target="https://twitter.com/iliber_ensemble" TargetMode="External"/><Relationship Id="rId145" Type="http://schemas.openxmlformats.org/officeDocument/2006/relationships/hyperlink" Target="https://www.facebook.com/musica.ficta.1" TargetMode="External"/><Relationship Id="rId166" Type="http://schemas.openxmlformats.org/officeDocument/2006/relationships/hyperlink" Target="https://www.instagram.com/piaceredeitraversi/" TargetMode="External"/><Relationship Id="rId187" Type="http://schemas.openxmlformats.org/officeDocument/2006/relationships/hyperlink" Target="https://www.youtube.com/user/orquestrabarroca" TargetMode="External"/><Relationship Id="rId1" Type="http://schemas.openxmlformats.org/officeDocument/2006/relationships/hyperlink" Target="https://www.youtube.com/channel/UCNv1ROadIxb-imWWgu2mQ5A/about" TargetMode="External"/><Relationship Id="rId28" Type="http://schemas.openxmlformats.org/officeDocument/2006/relationships/hyperlink" Target="https://youtube.com/c/Aliavoxchannel" TargetMode="External"/><Relationship Id="rId49" Type="http://schemas.openxmlformats.org/officeDocument/2006/relationships/hyperlink" Target="https://twitter.com/DeMusicaE" TargetMode="External"/><Relationship Id="rId114" Type="http://schemas.openxmlformats.org/officeDocument/2006/relationships/hyperlink" Target="https://www.youtube.com/user/laritirata" TargetMode="External"/><Relationship Id="rId60" Type="http://schemas.openxmlformats.org/officeDocument/2006/relationships/hyperlink" Target="http://www.youtube.com/eloqventia" TargetMode="External"/><Relationship Id="rId81" Type="http://schemas.openxmlformats.org/officeDocument/2006/relationships/hyperlink" Target="https://www.youtube.com/channel/UCDYbUYjxTayV_J6R5NbrLIA" TargetMode="External"/><Relationship Id="rId135" Type="http://schemas.openxmlformats.org/officeDocument/2006/relationships/hyperlink" Target="https://www.instagram.com/lux_fundacio/" TargetMode="External"/><Relationship Id="rId156" Type="http://schemas.openxmlformats.org/officeDocument/2006/relationships/hyperlink" Target="https://youtube.com/channel/UC6rJLqsXy_F1y06DVvXe9bA" TargetMode="External"/><Relationship Id="rId177" Type="http://schemas.openxmlformats.org/officeDocument/2006/relationships/hyperlink" Target="https://www.facebook.com/TheArchdukesConsort/" TargetMode="External"/><Relationship Id="rId198" Type="http://schemas.openxmlformats.org/officeDocument/2006/relationships/hyperlink" Target="https://www.youtube.com/c/Ladanserye" TargetMode="External"/><Relationship Id="rId202" Type="http://schemas.openxmlformats.org/officeDocument/2006/relationships/hyperlink" Target="https://twitter.com/scholaantiqua" TargetMode="External"/><Relationship Id="rId18" Type="http://schemas.openxmlformats.org/officeDocument/2006/relationships/hyperlink" Target="https://www.facebook.com/GrupoArtefactum/" TargetMode="External"/><Relationship Id="rId39" Type="http://schemas.openxmlformats.org/officeDocument/2006/relationships/hyperlink" Target="https://youtube.com/channel/UCQ0DpA0865C0ml7P_BLsEKQ" TargetMode="External"/><Relationship Id="rId50" Type="http://schemas.openxmlformats.org/officeDocument/2006/relationships/hyperlink" Target="https://www.facebook.com/DeMusicaEnsemble" TargetMode="External"/><Relationship Id="rId104" Type="http://schemas.openxmlformats.org/officeDocument/2006/relationships/hyperlink" Target="https://soundcloud.com/la-guirlande-baroque-music" TargetMode="External"/><Relationship Id="rId125" Type="http://schemas.openxmlformats.org/officeDocument/2006/relationships/hyperlink" Target="https://goo.gl/hNY3Qc" TargetMode="External"/><Relationship Id="rId146" Type="http://schemas.openxmlformats.org/officeDocument/2006/relationships/hyperlink" Target="https://www.youtube.com/user/arcadiantiqua" TargetMode="External"/><Relationship Id="rId167" Type="http://schemas.openxmlformats.org/officeDocument/2006/relationships/hyperlink" Target="https://twitter.com/piaceretraversi" TargetMode="External"/><Relationship Id="rId188" Type="http://schemas.openxmlformats.org/officeDocument/2006/relationships/hyperlink" Target="https://www.instagram.com/accounts/login/?next=/orquestrabarroca/" TargetMode="External"/><Relationship Id="rId71" Type="http://schemas.openxmlformats.org/officeDocument/2006/relationships/hyperlink" Target="https://instagram.com/ensemblemusicantes" TargetMode="External"/><Relationship Id="rId92" Type="http://schemas.openxmlformats.org/officeDocument/2006/relationships/hyperlink" Target="https://www.facebook.com/iliberensemble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musicaantiguaaranjuez.com/" TargetMode="External"/><Relationship Id="rId13" Type="http://schemas.openxmlformats.org/officeDocument/2006/relationships/hyperlink" Target="http://sma.culturalrioja.org/" TargetMode="External"/><Relationship Id="rId3" Type="http://schemas.openxmlformats.org/officeDocument/2006/relationships/hyperlink" Target="http://festivalubedaybaeza.com/" TargetMode="External"/><Relationship Id="rId7" Type="http://schemas.openxmlformats.org/officeDocument/2006/relationships/hyperlink" Target="http://porticodoparaiso.com/" TargetMode="External"/><Relationship Id="rId12" Type="http://schemas.openxmlformats.org/officeDocument/2006/relationships/hyperlink" Target="http://culturalcomes.net/va/mha-valencia" TargetMode="External"/><Relationship Id="rId2" Type="http://schemas.openxmlformats.org/officeDocument/2006/relationships/hyperlink" Target="http://femas.es/" TargetMode="External"/><Relationship Id="rId1" Type="http://schemas.openxmlformats.org/officeDocument/2006/relationships/hyperlink" Target="http://festivalmag.es/" TargetMode="External"/><Relationship Id="rId6" Type="http://schemas.openxmlformats.org/officeDocument/2006/relationships/hyperlink" Target="http://dphuesca.es/festivalcaminosantiago-conciertos" TargetMode="External"/><Relationship Id="rId11" Type="http://schemas.openxmlformats.org/officeDocument/2006/relationships/hyperlink" Target="http://mab.ivc.gva.es/" TargetMode="External"/><Relationship Id="rId5" Type="http://schemas.openxmlformats.org/officeDocument/2006/relationships/hyperlink" Target="http://gijon.es/es/eventos/festival-musica-antigua-gijon" TargetMode="External"/><Relationship Id="rId15" Type="http://schemas.openxmlformats.org/officeDocument/2006/relationships/hyperlink" Target="http://fundacionorfeo.com/librodeoro/enclaves-festival-de-musica-y-patrimonio/" TargetMode="External"/><Relationship Id="rId10" Type="http://schemas.openxmlformats.org/officeDocument/2006/relationships/hyperlink" Target="http://musica-antigua-daroca.es/" TargetMode="External"/><Relationship Id="rId4" Type="http://schemas.openxmlformats.org/officeDocument/2006/relationships/hyperlink" Target="http://festivalvelezblanco.com/" TargetMode="External"/><Relationship Id="rId9" Type="http://schemas.openxmlformats.org/officeDocument/2006/relationships/hyperlink" Target="http://smade.es/" TargetMode="External"/><Relationship Id="rId14" Type="http://schemas.openxmlformats.org/officeDocument/2006/relationships/hyperlink" Target="http://renaixement.es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festivalvelezblanco.com/" TargetMode="External"/><Relationship Id="rId13" Type="http://schemas.openxmlformats.org/officeDocument/2006/relationships/hyperlink" Target="http://mab.ivc.gva.es/" TargetMode="External"/><Relationship Id="rId3" Type="http://schemas.openxmlformats.org/officeDocument/2006/relationships/hyperlink" Target="http://dphuesca.es/festivalcaminosantiago-conciertos" TargetMode="External"/><Relationship Id="rId7" Type="http://schemas.openxmlformats.org/officeDocument/2006/relationships/hyperlink" Target="http://festivalubedaybaeza.com/" TargetMode="External"/><Relationship Id="rId12" Type="http://schemas.openxmlformats.org/officeDocument/2006/relationships/hyperlink" Target="http://musica-antigua-daroca.es/" TargetMode="External"/><Relationship Id="rId2" Type="http://schemas.openxmlformats.org/officeDocument/2006/relationships/hyperlink" Target="http://gijon.es/es/eventos/festival-musica-antigua-gijon" TargetMode="External"/><Relationship Id="rId1" Type="http://schemas.openxmlformats.org/officeDocument/2006/relationships/hyperlink" Target="http://fundacionorfeo.com/librodeoro/enclaves-festival-de-musica-y-patrimonio/" TargetMode="External"/><Relationship Id="rId6" Type="http://schemas.openxmlformats.org/officeDocument/2006/relationships/hyperlink" Target="http://femas.es/" TargetMode="External"/><Relationship Id="rId11" Type="http://schemas.openxmlformats.org/officeDocument/2006/relationships/hyperlink" Target="http://smade.es/" TargetMode="External"/><Relationship Id="rId5" Type="http://schemas.openxmlformats.org/officeDocument/2006/relationships/hyperlink" Target="http://festivalmag.es/" TargetMode="External"/><Relationship Id="rId15" Type="http://schemas.openxmlformats.org/officeDocument/2006/relationships/hyperlink" Target="http://renaixement.es/" TargetMode="External"/><Relationship Id="rId10" Type="http://schemas.openxmlformats.org/officeDocument/2006/relationships/hyperlink" Target="http://musicaantiguaaranjuez.com/" TargetMode="External"/><Relationship Id="rId4" Type="http://schemas.openxmlformats.org/officeDocument/2006/relationships/hyperlink" Target="http://culturalcomes.net/va/mha-valencia" TargetMode="External"/><Relationship Id="rId9" Type="http://schemas.openxmlformats.org/officeDocument/2006/relationships/hyperlink" Target="http://porticodoparaiso.com/" TargetMode="External"/><Relationship Id="rId14" Type="http://schemas.openxmlformats.org/officeDocument/2006/relationships/hyperlink" Target="http://sma.culturalrioj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92"/>
  <sheetViews>
    <sheetView workbookViewId="0"/>
  </sheetViews>
  <sheetFormatPr baseColWidth="10" defaultColWidth="14.42578125" defaultRowHeight="15.75" customHeight="1" x14ac:dyDescent="0.2"/>
  <cols>
    <col min="1" max="1" width="23" customWidth="1"/>
  </cols>
  <sheetData>
    <row r="1" spans="1:2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">
      <c r="A2" s="3">
        <v>44683.685960648145</v>
      </c>
      <c r="B2" s="1" t="s">
        <v>21</v>
      </c>
      <c r="C2" s="4"/>
      <c r="D2" s="1" t="s">
        <v>22</v>
      </c>
      <c r="E2" s="1" t="s">
        <v>23</v>
      </c>
      <c r="F2" s="1" t="s">
        <v>24</v>
      </c>
      <c r="G2" s="1" t="s">
        <v>25</v>
      </c>
      <c r="H2" s="4"/>
      <c r="I2" s="4"/>
      <c r="J2" s="4"/>
      <c r="K2" s="4"/>
      <c r="L2" s="4"/>
      <c r="M2" s="4"/>
      <c r="N2" s="4"/>
      <c r="O2" s="4"/>
      <c r="P2" s="4"/>
      <c r="Q2" s="1" t="s">
        <v>26</v>
      </c>
      <c r="R2" s="1" t="s">
        <v>27</v>
      </c>
      <c r="S2" s="1" t="s">
        <v>28</v>
      </c>
      <c r="T2" s="1" t="s">
        <v>29</v>
      </c>
      <c r="U2" s="2" t="s">
        <v>30</v>
      </c>
    </row>
    <row r="3" spans="1:21" x14ac:dyDescent="0.2">
      <c r="A3" s="3">
        <v>44683.688784722224</v>
      </c>
      <c r="B3" s="1" t="s">
        <v>21</v>
      </c>
      <c r="C3" s="4"/>
      <c r="D3" s="1" t="s">
        <v>31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5">
        <v>4</v>
      </c>
      <c r="L3" s="5">
        <v>4</v>
      </c>
      <c r="M3" s="5">
        <v>5</v>
      </c>
      <c r="N3" s="5">
        <v>5</v>
      </c>
      <c r="O3" s="4"/>
      <c r="P3" s="4"/>
      <c r="Q3" s="1" t="s">
        <v>26</v>
      </c>
      <c r="R3" s="1" t="s">
        <v>27</v>
      </c>
      <c r="S3" s="1" t="s">
        <v>28</v>
      </c>
      <c r="T3" s="1" t="s">
        <v>29</v>
      </c>
      <c r="U3" s="1"/>
    </row>
    <row r="4" spans="1:21" x14ac:dyDescent="0.2">
      <c r="A4" s="3">
        <v>44683.68959490741</v>
      </c>
      <c r="B4" s="1" t="s">
        <v>21</v>
      </c>
      <c r="C4" s="4"/>
      <c r="D4" s="1" t="s">
        <v>38</v>
      </c>
      <c r="E4" s="1" t="s">
        <v>23</v>
      </c>
      <c r="F4" s="1" t="s">
        <v>39</v>
      </c>
      <c r="G4" s="1" t="s">
        <v>34</v>
      </c>
      <c r="H4" s="1" t="s">
        <v>40</v>
      </c>
      <c r="I4" s="1" t="s">
        <v>41</v>
      </c>
      <c r="J4" s="1" t="s">
        <v>36</v>
      </c>
      <c r="K4" s="4"/>
      <c r="L4" s="4"/>
      <c r="M4" s="4"/>
      <c r="N4" s="4"/>
      <c r="O4" s="6" t="s">
        <v>42</v>
      </c>
      <c r="P4" s="6" t="s">
        <v>43</v>
      </c>
      <c r="Q4" s="1" t="s">
        <v>44</v>
      </c>
      <c r="R4" s="1" t="s">
        <v>45</v>
      </c>
      <c r="S4" s="1" t="s">
        <v>46</v>
      </c>
      <c r="T4" s="1" t="s">
        <v>47</v>
      </c>
      <c r="U4" s="4"/>
    </row>
    <row r="5" spans="1:21" x14ac:dyDescent="0.2">
      <c r="A5" s="3">
        <v>44683.692037037035</v>
      </c>
      <c r="B5" s="1" t="s">
        <v>21</v>
      </c>
      <c r="C5" s="4"/>
      <c r="D5" s="1" t="s">
        <v>38</v>
      </c>
      <c r="E5" s="1" t="s">
        <v>32</v>
      </c>
      <c r="F5" s="1" t="s">
        <v>39</v>
      </c>
      <c r="G5" s="1" t="s">
        <v>34</v>
      </c>
      <c r="H5" s="1" t="s">
        <v>48</v>
      </c>
      <c r="I5" s="1" t="s">
        <v>41</v>
      </c>
      <c r="J5" s="1" t="s">
        <v>49</v>
      </c>
      <c r="K5" s="4"/>
      <c r="L5" s="4"/>
      <c r="M5" s="4"/>
      <c r="N5" s="4"/>
      <c r="O5" s="4"/>
      <c r="P5" s="4"/>
      <c r="Q5" s="1" t="s">
        <v>50</v>
      </c>
      <c r="R5" s="1" t="s">
        <v>27</v>
      </c>
      <c r="S5" s="1" t="s">
        <v>28</v>
      </c>
      <c r="T5" s="1" t="s">
        <v>29</v>
      </c>
      <c r="U5" s="4"/>
    </row>
    <row r="6" spans="1:21" x14ac:dyDescent="0.2">
      <c r="A6" s="3">
        <v>44683.694745370369</v>
      </c>
      <c r="B6" s="1" t="s">
        <v>21</v>
      </c>
      <c r="C6" s="4"/>
      <c r="D6" s="1" t="s">
        <v>51</v>
      </c>
      <c r="E6" s="1" t="s">
        <v>49</v>
      </c>
      <c r="F6" s="4"/>
      <c r="G6" s="1" t="s">
        <v>34</v>
      </c>
      <c r="H6" s="1" t="s">
        <v>52</v>
      </c>
      <c r="I6" s="1" t="s">
        <v>41</v>
      </c>
      <c r="J6" s="1" t="s">
        <v>49</v>
      </c>
      <c r="K6" s="4"/>
      <c r="L6" s="4"/>
      <c r="M6" s="4"/>
      <c r="N6" s="4"/>
      <c r="O6" s="4"/>
      <c r="P6" s="4"/>
      <c r="Q6" s="1" t="s">
        <v>26</v>
      </c>
      <c r="R6" s="1" t="s">
        <v>27</v>
      </c>
      <c r="S6" s="1" t="s">
        <v>28</v>
      </c>
      <c r="T6" s="1" t="s">
        <v>29</v>
      </c>
      <c r="U6" s="4"/>
    </row>
    <row r="7" spans="1:21" x14ac:dyDescent="0.2">
      <c r="A7" s="3">
        <v>44683.695775462962</v>
      </c>
      <c r="B7" s="1" t="s">
        <v>21</v>
      </c>
      <c r="C7" s="4"/>
      <c r="D7" s="1" t="s">
        <v>51</v>
      </c>
      <c r="E7" s="1" t="s">
        <v>23</v>
      </c>
      <c r="F7" s="1" t="s">
        <v>53</v>
      </c>
      <c r="G7" s="1" t="s">
        <v>25</v>
      </c>
      <c r="H7" s="4"/>
      <c r="I7" s="4"/>
      <c r="J7" s="4"/>
      <c r="K7" s="4"/>
      <c r="L7" s="4"/>
      <c r="M7" s="4"/>
      <c r="N7" s="4"/>
      <c r="O7" s="4"/>
      <c r="P7" s="4"/>
      <c r="Q7" s="1" t="s">
        <v>54</v>
      </c>
      <c r="R7" s="1" t="s">
        <v>27</v>
      </c>
      <c r="S7" s="1" t="s">
        <v>28</v>
      </c>
      <c r="T7" s="1" t="s">
        <v>29</v>
      </c>
      <c r="U7" s="4"/>
    </row>
    <row r="8" spans="1:21" x14ac:dyDescent="0.2">
      <c r="A8" s="3">
        <v>44683.709733796299</v>
      </c>
      <c r="B8" s="1" t="s">
        <v>21</v>
      </c>
      <c r="C8" s="4"/>
      <c r="D8" s="1" t="s">
        <v>31</v>
      </c>
      <c r="E8" s="1" t="s">
        <v>32</v>
      </c>
      <c r="F8" s="1" t="s">
        <v>55</v>
      </c>
      <c r="G8" s="1" t="s">
        <v>34</v>
      </c>
      <c r="H8" s="1" t="s">
        <v>35</v>
      </c>
      <c r="I8" s="1" t="s">
        <v>37</v>
      </c>
      <c r="J8" s="1" t="s">
        <v>37</v>
      </c>
      <c r="K8" s="5">
        <v>2</v>
      </c>
      <c r="L8" s="5">
        <v>2</v>
      </c>
      <c r="M8" s="5">
        <v>2</v>
      </c>
      <c r="N8" s="5">
        <v>3</v>
      </c>
      <c r="O8" s="4"/>
      <c r="P8" s="4"/>
      <c r="Q8" s="1" t="s">
        <v>44</v>
      </c>
      <c r="R8" s="1" t="s">
        <v>27</v>
      </c>
      <c r="S8" s="1" t="s">
        <v>46</v>
      </c>
      <c r="T8" s="1" t="s">
        <v>47</v>
      </c>
      <c r="U8" s="4"/>
    </row>
    <row r="9" spans="1:21" x14ac:dyDescent="0.2">
      <c r="A9" s="3">
        <v>44683.714016203703</v>
      </c>
      <c r="B9" s="1" t="s">
        <v>21</v>
      </c>
      <c r="C9" s="4"/>
      <c r="D9" s="1" t="s">
        <v>31</v>
      </c>
      <c r="E9" s="1" t="s">
        <v>56</v>
      </c>
      <c r="F9" s="1" t="s">
        <v>57</v>
      </c>
      <c r="G9" s="1" t="s">
        <v>34</v>
      </c>
      <c r="H9" s="1" t="s">
        <v>58</v>
      </c>
      <c r="I9" s="1" t="s">
        <v>41</v>
      </c>
      <c r="J9" s="1" t="s">
        <v>37</v>
      </c>
      <c r="K9" s="5">
        <v>2</v>
      </c>
      <c r="L9" s="5">
        <v>2</v>
      </c>
      <c r="M9" s="5">
        <v>3</v>
      </c>
      <c r="N9" s="5">
        <v>1</v>
      </c>
      <c r="O9" s="6" t="s">
        <v>59</v>
      </c>
      <c r="P9" s="6" t="s">
        <v>60</v>
      </c>
      <c r="Q9" s="1" t="s">
        <v>26</v>
      </c>
      <c r="R9" s="1" t="s">
        <v>45</v>
      </c>
      <c r="S9" s="1" t="s">
        <v>28</v>
      </c>
      <c r="T9" s="1" t="s">
        <v>29</v>
      </c>
      <c r="U9" s="1"/>
    </row>
    <row r="10" spans="1:21" x14ac:dyDescent="0.2">
      <c r="A10" s="3">
        <v>44683.717187499999</v>
      </c>
      <c r="B10" s="1" t="s">
        <v>21</v>
      </c>
      <c r="C10" s="4"/>
      <c r="D10" s="1" t="s">
        <v>51</v>
      </c>
      <c r="E10" s="1" t="s">
        <v>23</v>
      </c>
      <c r="F10" s="1" t="s">
        <v>33</v>
      </c>
      <c r="G10" s="1" t="s">
        <v>25</v>
      </c>
      <c r="H10" s="4"/>
      <c r="I10" s="4"/>
      <c r="J10" s="4"/>
      <c r="K10" s="4"/>
      <c r="L10" s="4"/>
      <c r="M10" s="4"/>
      <c r="N10" s="4"/>
      <c r="O10" s="4"/>
      <c r="P10" s="4"/>
      <c r="Q10" s="1" t="s">
        <v>26</v>
      </c>
      <c r="R10" s="1" t="s">
        <v>27</v>
      </c>
      <c r="S10" s="1" t="s">
        <v>28</v>
      </c>
      <c r="T10" s="1" t="s">
        <v>29</v>
      </c>
      <c r="U10" s="1"/>
    </row>
    <row r="11" spans="1:21" x14ac:dyDescent="0.2">
      <c r="A11" s="3">
        <v>44683.717418981483</v>
      </c>
      <c r="B11" s="1" t="s">
        <v>21</v>
      </c>
      <c r="C11" s="4"/>
      <c r="D11" s="1" t="s">
        <v>38</v>
      </c>
      <c r="E11" s="1" t="s">
        <v>56</v>
      </c>
      <c r="F11" s="1" t="s">
        <v>61</v>
      </c>
      <c r="G11" s="1" t="s">
        <v>34</v>
      </c>
      <c r="H11" s="1" t="s">
        <v>58</v>
      </c>
      <c r="I11" s="1" t="s">
        <v>41</v>
      </c>
      <c r="J11" s="1" t="s">
        <v>41</v>
      </c>
      <c r="K11" s="5">
        <v>2</v>
      </c>
      <c r="L11" s="5">
        <v>3</v>
      </c>
      <c r="M11" s="5">
        <v>2</v>
      </c>
      <c r="N11" s="5">
        <v>2</v>
      </c>
      <c r="O11" s="6" t="s">
        <v>62</v>
      </c>
      <c r="P11" s="6" t="s">
        <v>63</v>
      </c>
      <c r="Q11" s="1" t="s">
        <v>26</v>
      </c>
      <c r="R11" s="1" t="s">
        <v>45</v>
      </c>
      <c r="S11" s="1" t="s">
        <v>46</v>
      </c>
      <c r="T11" s="1" t="s">
        <v>29</v>
      </c>
      <c r="U11" s="4"/>
    </row>
    <row r="12" spans="1:21" x14ac:dyDescent="0.2">
      <c r="A12" s="3">
        <v>44683.719884259262</v>
      </c>
      <c r="B12" s="1" t="s">
        <v>21</v>
      </c>
      <c r="C12" s="4"/>
      <c r="D12" s="1" t="s">
        <v>38</v>
      </c>
      <c r="E12" s="1" t="s">
        <v>64</v>
      </c>
      <c r="F12" s="1" t="s">
        <v>39</v>
      </c>
      <c r="G12" s="1" t="s">
        <v>25</v>
      </c>
      <c r="H12" s="4"/>
      <c r="I12" s="4"/>
      <c r="J12" s="4"/>
      <c r="K12" s="4"/>
      <c r="L12" s="4"/>
      <c r="M12" s="4"/>
      <c r="N12" s="4"/>
      <c r="O12" s="4"/>
      <c r="P12" s="4"/>
      <c r="Q12" s="1" t="s">
        <v>26</v>
      </c>
      <c r="R12" s="1" t="s">
        <v>45</v>
      </c>
      <c r="S12" s="1" t="s">
        <v>46</v>
      </c>
      <c r="T12" s="1" t="s">
        <v>29</v>
      </c>
      <c r="U12" s="4"/>
    </row>
    <row r="13" spans="1:21" x14ac:dyDescent="0.2">
      <c r="A13" s="3">
        <v>44683.721412037034</v>
      </c>
      <c r="B13" s="1" t="s">
        <v>21</v>
      </c>
      <c r="C13" s="4"/>
      <c r="D13" s="1" t="s">
        <v>22</v>
      </c>
      <c r="E13" s="1" t="s">
        <v>32</v>
      </c>
      <c r="F13" s="1" t="s">
        <v>39</v>
      </c>
      <c r="G13" s="1" t="s">
        <v>34</v>
      </c>
      <c r="H13" s="1" t="s">
        <v>65</v>
      </c>
      <c r="I13" s="1" t="s">
        <v>37</v>
      </c>
      <c r="J13" s="1" t="s">
        <v>37</v>
      </c>
      <c r="K13" s="5">
        <v>3</v>
      </c>
      <c r="L13" s="5">
        <v>3</v>
      </c>
      <c r="M13" s="5">
        <v>3</v>
      </c>
      <c r="N13" s="5">
        <v>2</v>
      </c>
      <c r="O13" s="6" t="s">
        <v>66</v>
      </c>
      <c r="P13" s="6" t="s">
        <v>67</v>
      </c>
      <c r="Q13" s="1" t="s">
        <v>26</v>
      </c>
      <c r="R13" s="1" t="s">
        <v>45</v>
      </c>
      <c r="S13" s="1" t="s">
        <v>28</v>
      </c>
      <c r="T13" s="1" t="s">
        <v>29</v>
      </c>
      <c r="U13" s="4"/>
    </row>
    <row r="14" spans="1:21" x14ac:dyDescent="0.2">
      <c r="A14" s="3">
        <v>44683.722430555557</v>
      </c>
      <c r="B14" s="1" t="s">
        <v>21</v>
      </c>
      <c r="C14" s="4"/>
      <c r="D14" s="1" t="s">
        <v>51</v>
      </c>
      <c r="E14" s="1" t="s">
        <v>56</v>
      </c>
      <c r="F14" s="1" t="s">
        <v>68</v>
      </c>
      <c r="G14" s="1" t="s">
        <v>34</v>
      </c>
      <c r="H14" s="1" t="s">
        <v>69</v>
      </c>
      <c r="I14" s="1" t="s">
        <v>49</v>
      </c>
      <c r="J14" s="4"/>
      <c r="K14" s="4"/>
      <c r="L14" s="4"/>
      <c r="M14" s="4"/>
      <c r="N14" s="4"/>
      <c r="O14" s="4"/>
      <c r="P14" s="4"/>
      <c r="Q14" s="1" t="s">
        <v>26</v>
      </c>
      <c r="R14" s="1" t="s">
        <v>27</v>
      </c>
      <c r="S14" s="1" t="s">
        <v>28</v>
      </c>
      <c r="T14" s="1" t="s">
        <v>29</v>
      </c>
      <c r="U14" s="4"/>
    </row>
    <row r="15" spans="1:21" x14ac:dyDescent="0.2">
      <c r="A15" s="3">
        <v>44683.723680555559</v>
      </c>
      <c r="B15" s="1" t="s">
        <v>21</v>
      </c>
      <c r="C15" s="4"/>
      <c r="D15" s="1" t="s">
        <v>38</v>
      </c>
      <c r="E15" s="1" t="s">
        <v>64</v>
      </c>
      <c r="F15" s="1" t="s">
        <v>70</v>
      </c>
      <c r="G15" s="1" t="s">
        <v>34</v>
      </c>
      <c r="H15" s="1" t="s">
        <v>71</v>
      </c>
      <c r="I15" s="1" t="s">
        <v>41</v>
      </c>
      <c r="J15" s="1" t="s">
        <v>41</v>
      </c>
      <c r="K15" s="5">
        <v>1</v>
      </c>
      <c r="L15" s="5">
        <v>1</v>
      </c>
      <c r="M15" s="5">
        <v>2</v>
      </c>
      <c r="N15" s="5">
        <v>2</v>
      </c>
      <c r="O15" s="6" t="s">
        <v>72</v>
      </c>
      <c r="P15" s="6" t="s">
        <v>72</v>
      </c>
      <c r="Q15" s="1" t="s">
        <v>26</v>
      </c>
      <c r="R15" s="1" t="s">
        <v>45</v>
      </c>
      <c r="S15" s="1" t="s">
        <v>46</v>
      </c>
      <c r="T15" s="1" t="s">
        <v>29</v>
      </c>
      <c r="U15" s="1"/>
    </row>
    <row r="16" spans="1:21" x14ac:dyDescent="0.2">
      <c r="A16" s="3">
        <v>44683.723807870374</v>
      </c>
      <c r="B16" s="1" t="s">
        <v>21</v>
      </c>
      <c r="C16" s="4"/>
      <c r="D16" s="1" t="s">
        <v>31</v>
      </c>
      <c r="E16" s="1" t="s">
        <v>23</v>
      </c>
      <c r="F16" s="1" t="s">
        <v>39</v>
      </c>
      <c r="G16" s="1" t="s">
        <v>34</v>
      </c>
      <c r="H16" s="1" t="s">
        <v>73</v>
      </c>
      <c r="I16" s="1" t="s">
        <v>37</v>
      </c>
      <c r="J16" s="1" t="s">
        <v>74</v>
      </c>
      <c r="K16" s="5">
        <v>4</v>
      </c>
      <c r="L16" s="5">
        <v>3</v>
      </c>
      <c r="M16" s="5">
        <v>4</v>
      </c>
      <c r="N16" s="5">
        <v>5</v>
      </c>
      <c r="O16" s="4"/>
      <c r="P16" s="4"/>
      <c r="Q16" s="1" t="s">
        <v>54</v>
      </c>
      <c r="R16" s="1" t="s">
        <v>45</v>
      </c>
      <c r="S16" s="1" t="s">
        <v>28</v>
      </c>
      <c r="T16" s="1" t="s">
        <v>29</v>
      </c>
      <c r="U16" s="4"/>
    </row>
    <row r="17" spans="1:21" x14ac:dyDescent="0.2">
      <c r="A17" s="3">
        <v>44683.730914351851</v>
      </c>
      <c r="B17" s="1" t="s">
        <v>21</v>
      </c>
      <c r="C17" s="4"/>
      <c r="D17" s="1" t="s">
        <v>31</v>
      </c>
      <c r="E17" s="1" t="s">
        <v>56</v>
      </c>
      <c r="F17" s="1" t="s">
        <v>75</v>
      </c>
      <c r="G17" s="1" t="s">
        <v>34</v>
      </c>
      <c r="H17" s="1" t="s">
        <v>69</v>
      </c>
      <c r="I17" s="1" t="s">
        <v>41</v>
      </c>
      <c r="J17" s="1" t="s">
        <v>41</v>
      </c>
      <c r="K17" s="5">
        <v>2</v>
      </c>
      <c r="L17" s="5">
        <v>3</v>
      </c>
      <c r="M17" s="5">
        <v>2</v>
      </c>
      <c r="N17" s="5">
        <v>2</v>
      </c>
      <c r="O17" s="6" t="s">
        <v>76</v>
      </c>
      <c r="P17" s="6" t="s">
        <v>77</v>
      </c>
      <c r="Q17" s="1" t="s">
        <v>54</v>
      </c>
      <c r="R17" s="1" t="s">
        <v>45</v>
      </c>
      <c r="S17" s="1" t="s">
        <v>28</v>
      </c>
      <c r="T17" s="1" t="s">
        <v>29</v>
      </c>
      <c r="U17" s="4"/>
    </row>
    <row r="18" spans="1:21" x14ac:dyDescent="0.2">
      <c r="A18" s="3">
        <v>44683.739166666666</v>
      </c>
      <c r="B18" s="1" t="s">
        <v>21</v>
      </c>
      <c r="C18" s="4"/>
      <c r="D18" s="1" t="s">
        <v>31</v>
      </c>
      <c r="E18" s="1" t="s">
        <v>56</v>
      </c>
      <c r="F18" s="1" t="s">
        <v>78</v>
      </c>
      <c r="G18" s="1" t="s">
        <v>34</v>
      </c>
      <c r="H18" s="1" t="s">
        <v>73</v>
      </c>
      <c r="I18" s="1" t="s">
        <v>41</v>
      </c>
      <c r="J18" s="1" t="s">
        <v>41</v>
      </c>
      <c r="K18" s="5">
        <v>4</v>
      </c>
      <c r="L18" s="5">
        <v>3</v>
      </c>
      <c r="M18" s="5">
        <v>3</v>
      </c>
      <c r="N18" s="5">
        <v>4</v>
      </c>
      <c r="O18" s="6" t="s">
        <v>79</v>
      </c>
      <c r="P18" s="6" t="s">
        <v>80</v>
      </c>
      <c r="Q18" s="1" t="s">
        <v>26</v>
      </c>
      <c r="R18" s="1" t="s">
        <v>27</v>
      </c>
      <c r="S18" s="1" t="s">
        <v>46</v>
      </c>
      <c r="T18" s="1" t="s">
        <v>29</v>
      </c>
      <c r="U18" s="4"/>
    </row>
    <row r="19" spans="1:21" x14ac:dyDescent="0.2">
      <c r="A19" s="3">
        <v>44683.743761574071</v>
      </c>
      <c r="B19" s="1" t="s">
        <v>21</v>
      </c>
      <c r="C19" s="4"/>
      <c r="D19" s="1" t="s">
        <v>31</v>
      </c>
      <c r="E19" s="1" t="s">
        <v>23</v>
      </c>
      <c r="F19" s="1" t="s">
        <v>24</v>
      </c>
      <c r="G19" s="1" t="s">
        <v>25</v>
      </c>
      <c r="H19" s="4"/>
      <c r="I19" s="4"/>
      <c r="J19" s="4"/>
      <c r="K19" s="4"/>
      <c r="L19" s="4"/>
      <c r="M19" s="4"/>
      <c r="N19" s="4"/>
      <c r="O19" s="4"/>
      <c r="P19" s="4"/>
      <c r="Q19" s="1" t="s">
        <v>54</v>
      </c>
      <c r="R19" s="1" t="s">
        <v>27</v>
      </c>
      <c r="S19" s="1" t="s">
        <v>46</v>
      </c>
      <c r="T19" s="1" t="s">
        <v>29</v>
      </c>
      <c r="U19" s="1"/>
    </row>
    <row r="20" spans="1:21" x14ac:dyDescent="0.2">
      <c r="A20" s="3">
        <v>44683.745046296295</v>
      </c>
      <c r="B20" s="1" t="s">
        <v>21</v>
      </c>
      <c r="C20" s="4"/>
      <c r="D20" s="1" t="s">
        <v>49</v>
      </c>
      <c r="E20" s="1" t="s">
        <v>23</v>
      </c>
      <c r="F20" s="1" t="s">
        <v>81</v>
      </c>
      <c r="G20" s="1" t="s">
        <v>34</v>
      </c>
      <c r="H20" s="1" t="s">
        <v>65</v>
      </c>
      <c r="I20" s="1" t="s">
        <v>37</v>
      </c>
      <c r="J20" s="1" t="s">
        <v>41</v>
      </c>
      <c r="K20" s="5">
        <v>4</v>
      </c>
      <c r="L20" s="5">
        <v>3</v>
      </c>
      <c r="M20" s="5">
        <v>3</v>
      </c>
      <c r="N20" s="5">
        <v>4</v>
      </c>
      <c r="O20" s="4"/>
      <c r="P20" s="4"/>
      <c r="Q20" s="1" t="s">
        <v>44</v>
      </c>
      <c r="R20" s="1" t="s">
        <v>82</v>
      </c>
      <c r="S20" s="1" t="s">
        <v>28</v>
      </c>
      <c r="T20" s="1" t="s">
        <v>47</v>
      </c>
      <c r="U20" s="4"/>
    </row>
    <row r="21" spans="1:21" x14ac:dyDescent="0.2">
      <c r="A21" s="3">
        <v>44683.745266203703</v>
      </c>
      <c r="B21" s="1" t="s">
        <v>21</v>
      </c>
      <c r="C21" s="4"/>
      <c r="D21" s="1" t="s">
        <v>38</v>
      </c>
      <c r="E21" s="6" t="s">
        <v>49</v>
      </c>
      <c r="F21" s="4"/>
      <c r="G21" s="1" t="s">
        <v>25</v>
      </c>
      <c r="H21" s="4"/>
      <c r="I21" s="4"/>
      <c r="J21" s="4"/>
      <c r="K21" s="4"/>
      <c r="L21" s="4"/>
      <c r="M21" s="4"/>
      <c r="N21" s="4"/>
      <c r="O21" s="4"/>
      <c r="P21" s="4"/>
      <c r="Q21" s="1" t="s">
        <v>26</v>
      </c>
      <c r="R21" s="1" t="s">
        <v>82</v>
      </c>
      <c r="S21" s="1" t="s">
        <v>83</v>
      </c>
      <c r="T21" s="1" t="s">
        <v>47</v>
      </c>
      <c r="U21" s="4"/>
    </row>
    <row r="22" spans="1:21" x14ac:dyDescent="0.2">
      <c r="A22" s="3">
        <v>44683.745462962965</v>
      </c>
      <c r="B22" s="1" t="s">
        <v>21</v>
      </c>
      <c r="C22" s="4"/>
      <c r="D22" s="1" t="s">
        <v>31</v>
      </c>
      <c r="E22" s="1" t="s">
        <v>32</v>
      </c>
      <c r="F22" s="1" t="s">
        <v>84</v>
      </c>
      <c r="G22" s="1" t="s">
        <v>34</v>
      </c>
      <c r="H22" s="1" t="s">
        <v>85</v>
      </c>
      <c r="I22" s="1" t="s">
        <v>41</v>
      </c>
      <c r="J22" s="1" t="s">
        <v>41</v>
      </c>
      <c r="K22" s="5">
        <v>4</v>
      </c>
      <c r="L22" s="5">
        <v>3</v>
      </c>
      <c r="M22" s="5">
        <v>3</v>
      </c>
      <c r="N22" s="5">
        <v>3</v>
      </c>
      <c r="O22" s="4"/>
      <c r="P22" s="4"/>
      <c r="Q22" s="1" t="s">
        <v>26</v>
      </c>
      <c r="R22" s="1" t="s">
        <v>86</v>
      </c>
      <c r="S22" s="1" t="s">
        <v>28</v>
      </c>
      <c r="T22" s="1" t="s">
        <v>47</v>
      </c>
      <c r="U22" s="4"/>
    </row>
    <row r="23" spans="1:21" x14ac:dyDescent="0.2">
      <c r="A23" s="3">
        <v>44683.745555555557</v>
      </c>
      <c r="B23" s="1" t="s">
        <v>21</v>
      </c>
      <c r="C23" s="4"/>
      <c r="D23" s="1" t="s">
        <v>31</v>
      </c>
      <c r="E23" s="1" t="s">
        <v>32</v>
      </c>
      <c r="F23" s="1" t="s">
        <v>78</v>
      </c>
      <c r="G23" s="1" t="s">
        <v>34</v>
      </c>
      <c r="H23" s="1" t="s">
        <v>87</v>
      </c>
      <c r="I23" s="1" t="s">
        <v>37</v>
      </c>
      <c r="J23" s="1" t="s">
        <v>41</v>
      </c>
      <c r="K23" s="5">
        <v>3</v>
      </c>
      <c r="L23" s="5">
        <v>4</v>
      </c>
      <c r="M23" s="5">
        <v>4</v>
      </c>
      <c r="N23" s="5">
        <v>2</v>
      </c>
      <c r="O23" s="6" t="s">
        <v>88</v>
      </c>
      <c r="P23" s="6" t="s">
        <v>89</v>
      </c>
      <c r="Q23" s="1" t="s">
        <v>26</v>
      </c>
      <c r="R23" s="1" t="s">
        <v>45</v>
      </c>
      <c r="S23" s="1" t="s">
        <v>28</v>
      </c>
      <c r="T23" s="1" t="s">
        <v>29</v>
      </c>
      <c r="U23" s="4"/>
    </row>
    <row r="24" spans="1:21" x14ac:dyDescent="0.2">
      <c r="A24" s="3">
        <v>44683.745567129627</v>
      </c>
      <c r="B24" s="1" t="s">
        <v>90</v>
      </c>
      <c r="C24" s="122" t="s">
        <v>91</v>
      </c>
      <c r="D24" s="123"/>
      <c r="E24" s="4"/>
      <c r="F24" s="4"/>
      <c r="G24" s="1" t="s">
        <v>25</v>
      </c>
      <c r="H24" s="4"/>
      <c r="I24" s="4"/>
      <c r="J24" s="4"/>
      <c r="K24" s="4"/>
      <c r="L24" s="4"/>
      <c r="M24" s="4"/>
      <c r="N24" s="4"/>
      <c r="O24" s="4"/>
      <c r="P24" s="4"/>
      <c r="Q24" s="1" t="s">
        <v>54</v>
      </c>
      <c r="R24" s="1" t="s">
        <v>45</v>
      </c>
      <c r="S24" s="1" t="s">
        <v>28</v>
      </c>
      <c r="T24" s="1" t="s">
        <v>47</v>
      </c>
      <c r="U24" s="4"/>
    </row>
    <row r="25" spans="1:21" x14ac:dyDescent="0.2">
      <c r="A25" s="3">
        <v>44683.745578703703</v>
      </c>
      <c r="B25" s="1" t="s">
        <v>21</v>
      </c>
      <c r="C25" s="4"/>
      <c r="D25" s="1" t="s">
        <v>51</v>
      </c>
      <c r="E25" s="1" t="s">
        <v>49</v>
      </c>
      <c r="F25" s="7"/>
      <c r="G25" s="1" t="s">
        <v>25</v>
      </c>
      <c r="H25" s="4"/>
      <c r="I25" s="4"/>
      <c r="J25" s="4"/>
      <c r="K25" s="4"/>
      <c r="L25" s="4"/>
      <c r="M25" s="4"/>
      <c r="N25" s="4"/>
      <c r="O25" s="4"/>
      <c r="P25" s="4"/>
      <c r="Q25" s="1" t="s">
        <v>92</v>
      </c>
      <c r="R25" s="1" t="s">
        <v>93</v>
      </c>
      <c r="S25" s="1" t="s">
        <v>46</v>
      </c>
      <c r="T25" s="1" t="s">
        <v>47</v>
      </c>
      <c r="U25" s="4"/>
    </row>
    <row r="26" spans="1:21" x14ac:dyDescent="0.2">
      <c r="A26" s="3">
        <v>44683.747013888889</v>
      </c>
      <c r="B26" s="1" t="s">
        <v>21</v>
      </c>
      <c r="C26" s="4"/>
      <c r="D26" s="1" t="s">
        <v>22</v>
      </c>
      <c r="E26" s="1" t="s">
        <v>32</v>
      </c>
      <c r="F26" s="1" t="s">
        <v>94</v>
      </c>
      <c r="G26" s="1" t="s">
        <v>34</v>
      </c>
      <c r="H26" s="1" t="s">
        <v>95</v>
      </c>
      <c r="I26" s="1" t="s">
        <v>37</v>
      </c>
      <c r="J26" s="1" t="s">
        <v>37</v>
      </c>
      <c r="K26" s="5">
        <v>4</v>
      </c>
      <c r="L26" s="5">
        <v>4</v>
      </c>
      <c r="M26" s="5">
        <v>2</v>
      </c>
      <c r="N26" s="5">
        <v>2</v>
      </c>
      <c r="O26" s="6" t="s">
        <v>96</v>
      </c>
      <c r="P26" s="6" t="s">
        <v>97</v>
      </c>
      <c r="Q26" s="1" t="s">
        <v>44</v>
      </c>
      <c r="R26" s="1" t="s">
        <v>98</v>
      </c>
      <c r="S26" s="1" t="s">
        <v>28</v>
      </c>
      <c r="T26" s="1" t="s">
        <v>47</v>
      </c>
      <c r="U26" s="1"/>
    </row>
    <row r="27" spans="1:21" x14ac:dyDescent="0.2">
      <c r="A27" s="3">
        <v>44683.747037037036</v>
      </c>
      <c r="B27" s="1" t="s">
        <v>21</v>
      </c>
      <c r="C27" s="4"/>
      <c r="D27" s="1" t="s">
        <v>31</v>
      </c>
      <c r="E27" s="1" t="s">
        <v>23</v>
      </c>
      <c r="F27" s="1" t="s">
        <v>39</v>
      </c>
      <c r="G27" s="1" t="s">
        <v>34</v>
      </c>
      <c r="H27" s="1" t="s">
        <v>99</v>
      </c>
      <c r="I27" s="1" t="s">
        <v>37</v>
      </c>
      <c r="J27" s="1" t="s">
        <v>36</v>
      </c>
      <c r="K27" s="4"/>
      <c r="L27" s="4"/>
      <c r="M27" s="4"/>
      <c r="N27" s="4"/>
      <c r="O27" s="4"/>
      <c r="P27" s="4"/>
      <c r="Q27" s="1" t="s">
        <v>44</v>
      </c>
      <c r="R27" s="1" t="s">
        <v>82</v>
      </c>
      <c r="S27" s="1" t="s">
        <v>46</v>
      </c>
      <c r="T27" s="1" t="s">
        <v>47</v>
      </c>
      <c r="U27" s="4"/>
    </row>
    <row r="28" spans="1:21" x14ac:dyDescent="0.2">
      <c r="A28" s="3">
        <v>44683.747083333335</v>
      </c>
      <c r="B28" s="1" t="s">
        <v>90</v>
      </c>
      <c r="C28" s="122" t="s">
        <v>100</v>
      </c>
      <c r="D28" s="123"/>
      <c r="E28" s="4"/>
      <c r="F28" s="4"/>
      <c r="G28" s="1" t="s">
        <v>25</v>
      </c>
      <c r="H28" s="4"/>
      <c r="I28" s="4"/>
      <c r="J28" s="4"/>
      <c r="K28" s="4"/>
      <c r="L28" s="4"/>
      <c r="M28" s="4"/>
      <c r="N28" s="4"/>
      <c r="O28" s="4"/>
      <c r="P28" s="4"/>
      <c r="Q28" s="1" t="s">
        <v>92</v>
      </c>
      <c r="R28" s="1" t="s">
        <v>101</v>
      </c>
      <c r="S28" s="1" t="s">
        <v>46</v>
      </c>
      <c r="T28" s="1" t="s">
        <v>47</v>
      </c>
      <c r="U28" s="4"/>
    </row>
    <row r="29" spans="1:21" x14ac:dyDescent="0.2">
      <c r="A29" s="3">
        <v>44683.747557870367</v>
      </c>
      <c r="B29" s="1" t="s">
        <v>21</v>
      </c>
      <c r="C29" s="4"/>
      <c r="D29" s="1" t="s">
        <v>51</v>
      </c>
      <c r="E29" s="1" t="s">
        <v>49</v>
      </c>
      <c r="F29" s="4"/>
      <c r="G29" s="1" t="s">
        <v>34</v>
      </c>
      <c r="H29" s="1" t="s">
        <v>102</v>
      </c>
      <c r="I29" s="1" t="s">
        <v>37</v>
      </c>
      <c r="J29" s="1" t="s">
        <v>49</v>
      </c>
      <c r="K29" s="4"/>
      <c r="L29" s="4"/>
      <c r="M29" s="4"/>
      <c r="N29" s="4"/>
      <c r="O29" s="6" t="s">
        <v>42</v>
      </c>
      <c r="P29" s="4"/>
      <c r="Q29" s="1" t="s">
        <v>54</v>
      </c>
      <c r="R29" s="1" t="s">
        <v>45</v>
      </c>
      <c r="S29" s="1" t="s">
        <v>46</v>
      </c>
      <c r="T29" s="1" t="s">
        <v>29</v>
      </c>
      <c r="U29" s="4"/>
    </row>
    <row r="30" spans="1:21" x14ac:dyDescent="0.2">
      <c r="A30" s="3">
        <v>44683.748287037037</v>
      </c>
      <c r="B30" s="1" t="s">
        <v>90</v>
      </c>
      <c r="C30" s="122" t="s">
        <v>100</v>
      </c>
      <c r="D30" s="123"/>
      <c r="E30" s="4"/>
      <c r="F30" s="4"/>
      <c r="G30" s="1" t="s">
        <v>25</v>
      </c>
      <c r="H30" s="4"/>
      <c r="I30" s="4"/>
      <c r="J30" s="4"/>
      <c r="K30" s="4"/>
      <c r="L30" s="4"/>
      <c r="M30" s="4"/>
      <c r="N30" s="4"/>
      <c r="O30" s="4"/>
      <c r="P30" s="4"/>
      <c r="Q30" s="1" t="s">
        <v>44</v>
      </c>
      <c r="R30" s="1" t="s">
        <v>103</v>
      </c>
      <c r="S30" s="1" t="s">
        <v>46</v>
      </c>
      <c r="T30" s="1" t="s">
        <v>47</v>
      </c>
      <c r="U30" s="4"/>
    </row>
    <row r="31" spans="1:21" x14ac:dyDescent="0.2">
      <c r="A31" s="3">
        <v>44683.748796296299</v>
      </c>
      <c r="B31" s="1" t="s">
        <v>21</v>
      </c>
      <c r="C31" s="4"/>
      <c r="D31" s="1" t="s">
        <v>22</v>
      </c>
      <c r="E31" s="1" t="s">
        <v>32</v>
      </c>
      <c r="F31" s="1" t="s">
        <v>104</v>
      </c>
      <c r="G31" s="1" t="s">
        <v>34</v>
      </c>
      <c r="H31" s="1" t="s">
        <v>105</v>
      </c>
      <c r="I31" s="1" t="s">
        <v>37</v>
      </c>
      <c r="J31" s="1" t="s">
        <v>37</v>
      </c>
      <c r="K31" s="5">
        <v>2</v>
      </c>
      <c r="L31" s="5">
        <v>2</v>
      </c>
      <c r="M31" s="5">
        <v>3</v>
      </c>
      <c r="N31" s="5">
        <v>4</v>
      </c>
      <c r="O31" s="4"/>
      <c r="P31" s="4"/>
      <c r="Q31" s="1" t="s">
        <v>54</v>
      </c>
      <c r="R31" s="1" t="s">
        <v>82</v>
      </c>
      <c r="S31" s="1" t="s">
        <v>28</v>
      </c>
      <c r="T31" s="1" t="s">
        <v>47</v>
      </c>
      <c r="U31" s="1"/>
    </row>
    <row r="32" spans="1:21" x14ac:dyDescent="0.2">
      <c r="A32" s="3">
        <v>44683.7502662037</v>
      </c>
      <c r="B32" s="1" t="s">
        <v>21</v>
      </c>
      <c r="C32" s="4"/>
      <c r="D32" s="1" t="s">
        <v>31</v>
      </c>
      <c r="E32" s="1" t="s">
        <v>49</v>
      </c>
      <c r="F32" s="4"/>
      <c r="G32" s="1" t="s">
        <v>25</v>
      </c>
      <c r="H32" s="4"/>
      <c r="I32" s="4"/>
      <c r="J32" s="4"/>
      <c r="K32" s="4"/>
      <c r="L32" s="4"/>
      <c r="M32" s="4"/>
      <c r="N32" s="4"/>
      <c r="O32" s="4"/>
      <c r="P32" s="4"/>
      <c r="Q32" s="1" t="s">
        <v>26</v>
      </c>
      <c r="R32" s="1" t="s">
        <v>45</v>
      </c>
      <c r="S32" s="1" t="s">
        <v>28</v>
      </c>
      <c r="T32" s="1" t="s">
        <v>29</v>
      </c>
      <c r="U32" s="4"/>
    </row>
    <row r="33" spans="1:21" x14ac:dyDescent="0.2">
      <c r="A33" s="3">
        <v>44683.750648148147</v>
      </c>
      <c r="B33" s="1" t="s">
        <v>90</v>
      </c>
      <c r="C33" s="122" t="s">
        <v>100</v>
      </c>
      <c r="D33" s="123"/>
      <c r="E33" s="4"/>
      <c r="F33" s="4"/>
      <c r="G33" s="1" t="s">
        <v>34</v>
      </c>
      <c r="H33" s="1" t="s">
        <v>52</v>
      </c>
      <c r="I33" s="1" t="s">
        <v>37</v>
      </c>
      <c r="J33" s="1" t="s">
        <v>49</v>
      </c>
      <c r="K33" s="4"/>
      <c r="L33" s="4"/>
      <c r="M33" s="4"/>
      <c r="N33" s="4"/>
      <c r="O33" s="4"/>
      <c r="P33" s="4"/>
      <c r="Q33" s="1" t="s">
        <v>44</v>
      </c>
      <c r="R33" s="1" t="s">
        <v>106</v>
      </c>
      <c r="S33" s="1" t="s">
        <v>46</v>
      </c>
      <c r="T33" s="1" t="s">
        <v>47</v>
      </c>
      <c r="U33" s="4"/>
    </row>
    <row r="34" spans="1:21" x14ac:dyDescent="0.2">
      <c r="A34" s="3">
        <v>44683.751354166663</v>
      </c>
      <c r="B34" s="1" t="s">
        <v>21</v>
      </c>
      <c r="C34" s="4"/>
      <c r="D34" s="1" t="s">
        <v>22</v>
      </c>
      <c r="E34" s="1" t="s">
        <v>23</v>
      </c>
      <c r="F34" s="1" t="s">
        <v>39</v>
      </c>
      <c r="G34" s="1" t="s">
        <v>25</v>
      </c>
      <c r="H34" s="4"/>
      <c r="I34" s="4"/>
      <c r="J34" s="4"/>
      <c r="K34" s="4"/>
      <c r="L34" s="4"/>
      <c r="M34" s="4"/>
      <c r="N34" s="4"/>
      <c r="O34" s="4"/>
      <c r="P34" s="4"/>
      <c r="Q34" s="1" t="s">
        <v>26</v>
      </c>
      <c r="R34" s="1" t="s">
        <v>103</v>
      </c>
      <c r="S34" s="1" t="s">
        <v>28</v>
      </c>
      <c r="T34" s="1" t="s">
        <v>47</v>
      </c>
      <c r="U34" s="1"/>
    </row>
    <row r="35" spans="1:21" x14ac:dyDescent="0.2">
      <c r="A35" s="3">
        <v>44683.751701388886</v>
      </c>
      <c r="B35" s="1" t="s">
        <v>21</v>
      </c>
      <c r="C35" s="4"/>
      <c r="D35" s="1" t="s">
        <v>31</v>
      </c>
      <c r="E35" s="1" t="s">
        <v>32</v>
      </c>
      <c r="F35" s="1" t="s">
        <v>107</v>
      </c>
      <c r="G35" s="1" t="s">
        <v>34</v>
      </c>
      <c r="H35" s="1" t="s">
        <v>108</v>
      </c>
      <c r="I35" s="1" t="s">
        <v>41</v>
      </c>
      <c r="J35" s="1" t="s">
        <v>37</v>
      </c>
      <c r="K35" s="5">
        <v>3</v>
      </c>
      <c r="L35" s="5">
        <v>4</v>
      </c>
      <c r="M35" s="5">
        <v>3</v>
      </c>
      <c r="N35" s="5">
        <v>3</v>
      </c>
      <c r="O35" s="4"/>
      <c r="P35" s="4"/>
      <c r="Q35" s="1" t="s">
        <v>92</v>
      </c>
      <c r="R35" s="1" t="s">
        <v>45</v>
      </c>
      <c r="S35" s="1" t="s">
        <v>28</v>
      </c>
      <c r="T35" s="1" t="s">
        <v>47</v>
      </c>
      <c r="U35" s="1"/>
    </row>
    <row r="36" spans="1:21" x14ac:dyDescent="0.2">
      <c r="A36" s="3">
        <v>44683.752002314817</v>
      </c>
      <c r="B36" s="1" t="s">
        <v>21</v>
      </c>
      <c r="C36" s="4"/>
      <c r="D36" s="1" t="s">
        <v>22</v>
      </c>
      <c r="E36" s="1" t="s">
        <v>56</v>
      </c>
      <c r="F36" s="1" t="s">
        <v>75</v>
      </c>
      <c r="G36" s="1" t="s">
        <v>34</v>
      </c>
      <c r="H36" s="1" t="s">
        <v>99</v>
      </c>
      <c r="I36" s="1" t="s">
        <v>41</v>
      </c>
      <c r="J36" s="1" t="s">
        <v>41</v>
      </c>
      <c r="K36" s="5">
        <v>1</v>
      </c>
      <c r="L36" s="5">
        <v>2</v>
      </c>
      <c r="M36" s="5">
        <v>2</v>
      </c>
      <c r="N36" s="5">
        <v>1</v>
      </c>
      <c r="O36" s="6" t="s">
        <v>109</v>
      </c>
      <c r="P36" s="4"/>
      <c r="Q36" s="1" t="s">
        <v>92</v>
      </c>
      <c r="R36" s="1" t="s">
        <v>27</v>
      </c>
      <c r="S36" s="1" t="s">
        <v>28</v>
      </c>
      <c r="T36" s="1" t="s">
        <v>29</v>
      </c>
      <c r="U36" s="4"/>
    </row>
    <row r="37" spans="1:21" x14ac:dyDescent="0.2">
      <c r="A37" s="3">
        <v>44683.752060185187</v>
      </c>
      <c r="B37" s="1" t="s">
        <v>21</v>
      </c>
      <c r="C37" s="4"/>
      <c r="D37" s="1" t="s">
        <v>31</v>
      </c>
      <c r="E37" s="1" t="s">
        <v>64</v>
      </c>
      <c r="F37" s="1" t="s">
        <v>70</v>
      </c>
      <c r="G37" s="1" t="s">
        <v>34</v>
      </c>
      <c r="H37" s="1" t="s">
        <v>110</v>
      </c>
      <c r="I37" s="1" t="s">
        <v>41</v>
      </c>
      <c r="J37" s="1" t="s">
        <v>37</v>
      </c>
      <c r="K37" s="5">
        <v>4</v>
      </c>
      <c r="L37" s="5">
        <v>2</v>
      </c>
      <c r="M37" s="5">
        <v>5</v>
      </c>
      <c r="N37" s="5">
        <v>4</v>
      </c>
      <c r="O37" s="6" t="s">
        <v>111</v>
      </c>
      <c r="P37" s="4"/>
      <c r="Q37" s="1" t="s">
        <v>92</v>
      </c>
      <c r="R37" s="1" t="s">
        <v>112</v>
      </c>
      <c r="S37" s="1" t="s">
        <v>46</v>
      </c>
      <c r="T37" s="1" t="s">
        <v>47</v>
      </c>
      <c r="U37" s="1"/>
    </row>
    <row r="38" spans="1:21" x14ac:dyDescent="0.2">
      <c r="A38" s="3">
        <v>44683.752766203703</v>
      </c>
      <c r="B38" s="1" t="s">
        <v>21</v>
      </c>
      <c r="C38" s="4"/>
      <c r="D38" s="1" t="s">
        <v>31</v>
      </c>
      <c r="E38" s="1" t="s">
        <v>32</v>
      </c>
      <c r="F38" s="1" t="s">
        <v>33</v>
      </c>
      <c r="G38" s="1" t="s">
        <v>25</v>
      </c>
      <c r="H38" s="4"/>
      <c r="I38" s="4"/>
      <c r="J38" s="4"/>
      <c r="K38" s="4"/>
      <c r="L38" s="4"/>
      <c r="M38" s="4"/>
      <c r="N38" s="4"/>
      <c r="O38" s="4"/>
      <c r="P38" s="4"/>
      <c r="Q38" s="1" t="s">
        <v>50</v>
      </c>
      <c r="R38" s="1" t="s">
        <v>27</v>
      </c>
      <c r="S38" s="1" t="s">
        <v>28</v>
      </c>
      <c r="T38" s="1" t="s">
        <v>29</v>
      </c>
      <c r="U38" s="4"/>
    </row>
    <row r="39" spans="1:21" x14ac:dyDescent="0.2">
      <c r="A39" s="3">
        <v>44683.752916666665</v>
      </c>
      <c r="B39" s="1" t="s">
        <v>90</v>
      </c>
      <c r="C39" s="122" t="s">
        <v>113</v>
      </c>
      <c r="D39" s="123"/>
      <c r="E39" s="4"/>
      <c r="F39" s="4"/>
      <c r="G39" s="1" t="s">
        <v>25</v>
      </c>
      <c r="H39" s="4"/>
      <c r="I39" s="4"/>
      <c r="J39" s="4"/>
      <c r="K39" s="4"/>
      <c r="L39" s="4"/>
      <c r="M39" s="4"/>
      <c r="N39" s="4"/>
      <c r="O39" s="4"/>
      <c r="P39" s="4"/>
      <c r="Q39" s="1" t="s">
        <v>92</v>
      </c>
      <c r="R39" s="1" t="s">
        <v>98</v>
      </c>
      <c r="S39" s="1" t="s">
        <v>46</v>
      </c>
      <c r="T39" s="1" t="s">
        <v>47</v>
      </c>
      <c r="U39" s="1"/>
    </row>
    <row r="40" spans="1:21" x14ac:dyDescent="0.2">
      <c r="A40" s="3">
        <v>44683.752939814818</v>
      </c>
      <c r="B40" s="1" t="s">
        <v>21</v>
      </c>
      <c r="C40" s="4"/>
      <c r="D40" s="1" t="s">
        <v>51</v>
      </c>
      <c r="E40" s="1" t="s">
        <v>23</v>
      </c>
      <c r="F40" s="1" t="s">
        <v>114</v>
      </c>
      <c r="G40" s="1" t="s">
        <v>25</v>
      </c>
      <c r="H40" s="4"/>
      <c r="I40" s="4"/>
      <c r="J40" s="4"/>
      <c r="K40" s="4"/>
      <c r="L40" s="4"/>
      <c r="M40" s="4"/>
      <c r="N40" s="4"/>
      <c r="O40" s="4"/>
      <c r="P40" s="4"/>
      <c r="Q40" s="1" t="s">
        <v>54</v>
      </c>
      <c r="R40" s="1" t="s">
        <v>115</v>
      </c>
      <c r="S40" s="1" t="s">
        <v>28</v>
      </c>
      <c r="T40" s="1" t="s">
        <v>47</v>
      </c>
      <c r="U40" s="4"/>
    </row>
    <row r="41" spans="1:21" x14ac:dyDescent="0.2">
      <c r="A41" s="3">
        <v>44683.753032407411</v>
      </c>
      <c r="B41" s="1" t="s">
        <v>21</v>
      </c>
      <c r="C41" s="4"/>
      <c r="D41" s="1" t="s">
        <v>38</v>
      </c>
      <c r="E41" s="1" t="s">
        <v>56</v>
      </c>
      <c r="F41" s="1" t="s">
        <v>84</v>
      </c>
      <c r="G41" s="1" t="s">
        <v>34</v>
      </c>
      <c r="H41" s="1" t="s">
        <v>116</v>
      </c>
      <c r="I41" s="1" t="s">
        <v>41</v>
      </c>
      <c r="J41" s="1" t="s">
        <v>41</v>
      </c>
      <c r="K41" s="5">
        <v>2</v>
      </c>
      <c r="L41" s="5">
        <v>2</v>
      </c>
      <c r="M41" s="5">
        <v>1</v>
      </c>
      <c r="N41" s="5">
        <v>2</v>
      </c>
      <c r="O41" s="6" t="s">
        <v>117</v>
      </c>
      <c r="P41" s="6" t="s">
        <v>118</v>
      </c>
      <c r="Q41" s="1" t="s">
        <v>26</v>
      </c>
      <c r="R41" s="1" t="s">
        <v>119</v>
      </c>
      <c r="S41" s="1" t="s">
        <v>46</v>
      </c>
      <c r="T41" s="1" t="s">
        <v>47</v>
      </c>
      <c r="U41" s="4"/>
    </row>
    <row r="42" spans="1:21" x14ac:dyDescent="0.2">
      <c r="A42" s="3">
        <v>44683.753645833334</v>
      </c>
      <c r="B42" s="1" t="s">
        <v>21</v>
      </c>
      <c r="C42" s="4"/>
      <c r="D42" s="1" t="s">
        <v>31</v>
      </c>
      <c r="E42" s="1" t="s">
        <v>23</v>
      </c>
      <c r="F42" s="1" t="s">
        <v>81</v>
      </c>
      <c r="G42" s="1" t="s">
        <v>25</v>
      </c>
      <c r="H42" s="4"/>
      <c r="I42" s="4"/>
      <c r="J42" s="4"/>
      <c r="K42" s="4"/>
      <c r="L42" s="4"/>
      <c r="M42" s="4"/>
      <c r="N42" s="4"/>
      <c r="O42" s="4"/>
      <c r="P42" s="4"/>
      <c r="Q42" s="1" t="s">
        <v>54</v>
      </c>
      <c r="R42" s="1" t="s">
        <v>82</v>
      </c>
      <c r="S42" s="1" t="s">
        <v>46</v>
      </c>
      <c r="T42" s="1" t="s">
        <v>47</v>
      </c>
      <c r="U42" s="4"/>
    </row>
    <row r="43" spans="1:21" x14ac:dyDescent="0.2">
      <c r="A43" s="3">
        <v>44683.754629629628</v>
      </c>
      <c r="B43" s="1" t="s">
        <v>21</v>
      </c>
      <c r="C43" s="4"/>
      <c r="D43" s="1" t="s">
        <v>49</v>
      </c>
      <c r="E43" s="1" t="s">
        <v>32</v>
      </c>
      <c r="F43" s="1" t="s">
        <v>120</v>
      </c>
      <c r="G43" s="1" t="s">
        <v>34</v>
      </c>
      <c r="H43" s="1" t="s">
        <v>99</v>
      </c>
      <c r="I43" s="1" t="s">
        <v>41</v>
      </c>
      <c r="J43" s="1" t="s">
        <v>41</v>
      </c>
      <c r="K43" s="5">
        <v>3</v>
      </c>
      <c r="L43" s="5">
        <v>4</v>
      </c>
      <c r="M43" s="5">
        <v>3</v>
      </c>
      <c r="N43" s="5">
        <v>4</v>
      </c>
      <c r="O43" s="6" t="s">
        <v>121</v>
      </c>
      <c r="P43" s="4"/>
      <c r="Q43" s="1" t="s">
        <v>44</v>
      </c>
      <c r="R43" s="1" t="s">
        <v>122</v>
      </c>
      <c r="S43" s="1" t="s">
        <v>83</v>
      </c>
      <c r="T43" s="1" t="s">
        <v>47</v>
      </c>
      <c r="U43" s="4"/>
    </row>
    <row r="44" spans="1:21" x14ac:dyDescent="0.2">
      <c r="A44" s="3">
        <v>44683.754907407405</v>
      </c>
      <c r="B44" s="1" t="s">
        <v>21</v>
      </c>
      <c r="C44" s="4"/>
      <c r="D44" s="1" t="s">
        <v>31</v>
      </c>
      <c r="E44" s="1" t="s">
        <v>56</v>
      </c>
      <c r="F44" s="1" t="s">
        <v>123</v>
      </c>
      <c r="G44" s="1" t="s">
        <v>34</v>
      </c>
      <c r="H44" s="1" t="s">
        <v>110</v>
      </c>
      <c r="I44" s="1" t="s">
        <v>37</v>
      </c>
      <c r="J44" s="1" t="s">
        <v>36</v>
      </c>
      <c r="K44" s="4"/>
      <c r="L44" s="4"/>
      <c r="M44" s="4"/>
      <c r="N44" s="4"/>
      <c r="O44" s="6" t="s">
        <v>124</v>
      </c>
      <c r="P44" s="6" t="s">
        <v>124</v>
      </c>
      <c r="Q44" s="1" t="s">
        <v>26</v>
      </c>
      <c r="R44" s="1" t="s">
        <v>125</v>
      </c>
      <c r="S44" s="1" t="s">
        <v>83</v>
      </c>
      <c r="T44" s="1" t="s">
        <v>29</v>
      </c>
      <c r="U44" s="4"/>
    </row>
    <row r="45" spans="1:21" x14ac:dyDescent="0.2">
      <c r="A45" s="3">
        <v>44683.755833333336</v>
      </c>
      <c r="B45" s="1" t="s">
        <v>21</v>
      </c>
      <c r="C45" s="4"/>
      <c r="D45" s="1" t="s">
        <v>31</v>
      </c>
      <c r="E45" s="1" t="s">
        <v>56</v>
      </c>
      <c r="F45" s="1" t="s">
        <v>78</v>
      </c>
      <c r="G45" s="1" t="s">
        <v>34</v>
      </c>
      <c r="H45" s="1" t="s">
        <v>126</v>
      </c>
      <c r="I45" s="1" t="s">
        <v>37</v>
      </c>
      <c r="J45" s="1" t="s">
        <v>41</v>
      </c>
      <c r="K45" s="5">
        <v>2</v>
      </c>
      <c r="L45" s="5">
        <v>3</v>
      </c>
      <c r="M45" s="5">
        <v>2</v>
      </c>
      <c r="N45" s="5">
        <v>2</v>
      </c>
      <c r="O45" s="6" t="s">
        <v>127</v>
      </c>
      <c r="P45" s="6" t="s">
        <v>42</v>
      </c>
      <c r="Q45" s="1" t="s">
        <v>44</v>
      </c>
      <c r="R45" s="1" t="s">
        <v>122</v>
      </c>
      <c r="S45" s="1" t="s">
        <v>28</v>
      </c>
      <c r="T45" s="1" t="s">
        <v>47</v>
      </c>
      <c r="U45" s="4"/>
    </row>
    <row r="46" spans="1:21" x14ac:dyDescent="0.2">
      <c r="A46" s="3">
        <v>44683.756377314814</v>
      </c>
      <c r="B46" s="1" t="s">
        <v>21</v>
      </c>
      <c r="C46" s="4"/>
      <c r="D46" s="1" t="s">
        <v>22</v>
      </c>
      <c r="E46" s="1" t="s">
        <v>32</v>
      </c>
      <c r="F46" s="1" t="s">
        <v>128</v>
      </c>
      <c r="G46" s="1" t="s">
        <v>34</v>
      </c>
      <c r="H46" s="1" t="s">
        <v>129</v>
      </c>
      <c r="I46" s="1" t="s">
        <v>37</v>
      </c>
      <c r="J46" s="1" t="s">
        <v>37</v>
      </c>
      <c r="K46" s="5">
        <v>3</v>
      </c>
      <c r="L46" s="5">
        <v>3</v>
      </c>
      <c r="M46" s="5">
        <v>4</v>
      </c>
      <c r="N46" s="5">
        <v>2</v>
      </c>
      <c r="O46" s="4"/>
      <c r="P46" s="4"/>
      <c r="Q46" s="1" t="s">
        <v>54</v>
      </c>
      <c r="R46" s="1" t="s">
        <v>27</v>
      </c>
      <c r="S46" s="1" t="s">
        <v>28</v>
      </c>
      <c r="T46" s="1" t="s">
        <v>47</v>
      </c>
      <c r="U46" s="4"/>
    </row>
    <row r="47" spans="1:21" x14ac:dyDescent="0.2">
      <c r="A47" s="3">
        <v>44683.758067129631</v>
      </c>
      <c r="B47" s="1" t="s">
        <v>21</v>
      </c>
      <c r="C47" s="4"/>
      <c r="D47" s="1" t="s">
        <v>31</v>
      </c>
      <c r="E47" s="1" t="s">
        <v>130</v>
      </c>
      <c r="F47" s="1" t="s">
        <v>131</v>
      </c>
      <c r="G47" s="1" t="s">
        <v>34</v>
      </c>
      <c r="H47" s="1" t="s">
        <v>132</v>
      </c>
      <c r="I47" s="1" t="s">
        <v>41</v>
      </c>
      <c r="J47" s="1" t="s">
        <v>41</v>
      </c>
      <c r="K47" s="5">
        <v>2</v>
      </c>
      <c r="L47" s="5">
        <v>3</v>
      </c>
      <c r="M47" s="5">
        <v>3</v>
      </c>
      <c r="N47" s="5">
        <v>3</v>
      </c>
      <c r="O47" s="6" t="s">
        <v>133</v>
      </c>
      <c r="P47" s="6" t="s">
        <v>134</v>
      </c>
      <c r="Q47" s="1" t="s">
        <v>44</v>
      </c>
      <c r="R47" s="1" t="s">
        <v>82</v>
      </c>
      <c r="S47" s="1" t="s">
        <v>28</v>
      </c>
      <c r="T47" s="1" t="s">
        <v>47</v>
      </c>
      <c r="U47" s="4"/>
    </row>
    <row r="48" spans="1:21" x14ac:dyDescent="0.2">
      <c r="A48" s="3">
        <v>44683.759212962963</v>
      </c>
      <c r="B48" s="1" t="s">
        <v>21</v>
      </c>
      <c r="C48" s="4"/>
      <c r="D48" s="1" t="s">
        <v>38</v>
      </c>
      <c r="E48" s="1" t="s">
        <v>23</v>
      </c>
      <c r="F48" s="1" t="s">
        <v>81</v>
      </c>
      <c r="G48" s="1" t="s">
        <v>34</v>
      </c>
      <c r="H48" s="1" t="s">
        <v>135</v>
      </c>
      <c r="I48" s="1" t="s">
        <v>41</v>
      </c>
      <c r="J48" s="1" t="s">
        <v>36</v>
      </c>
      <c r="K48" s="4"/>
      <c r="L48" s="4"/>
      <c r="M48" s="4"/>
      <c r="N48" s="4"/>
      <c r="O48" s="6" t="s">
        <v>136</v>
      </c>
      <c r="P48" s="7"/>
      <c r="Q48" s="1" t="s">
        <v>54</v>
      </c>
      <c r="R48" s="1" t="s">
        <v>101</v>
      </c>
      <c r="S48" s="1" t="s">
        <v>46</v>
      </c>
      <c r="T48" s="1" t="s">
        <v>47</v>
      </c>
      <c r="U48" s="1"/>
    </row>
    <row r="49" spans="1:21" x14ac:dyDescent="0.2">
      <c r="A49" s="3">
        <v>44683.759548611109</v>
      </c>
      <c r="B49" s="1" t="s">
        <v>21</v>
      </c>
      <c r="C49" s="4"/>
      <c r="D49" s="1" t="s">
        <v>31</v>
      </c>
      <c r="E49" s="1" t="s">
        <v>23</v>
      </c>
      <c r="F49" s="1" t="s">
        <v>137</v>
      </c>
      <c r="G49" s="1" t="s">
        <v>34</v>
      </c>
      <c r="H49" s="1" t="s">
        <v>138</v>
      </c>
      <c r="I49" s="1" t="s">
        <v>36</v>
      </c>
      <c r="J49" s="1" t="s">
        <v>37</v>
      </c>
      <c r="K49" s="5">
        <v>2</v>
      </c>
      <c r="L49" s="5">
        <v>2</v>
      </c>
      <c r="M49" s="5">
        <v>3</v>
      </c>
      <c r="N49" s="5">
        <v>4</v>
      </c>
      <c r="O49" s="6" t="s">
        <v>139</v>
      </c>
      <c r="P49" s="6" t="s">
        <v>140</v>
      </c>
      <c r="Q49" s="1" t="s">
        <v>44</v>
      </c>
      <c r="R49" s="1" t="s">
        <v>101</v>
      </c>
      <c r="S49" s="1" t="s">
        <v>46</v>
      </c>
      <c r="T49" s="1" t="s">
        <v>47</v>
      </c>
      <c r="U49" s="4"/>
    </row>
    <row r="50" spans="1:21" x14ac:dyDescent="0.2">
      <c r="A50" s="3">
        <v>44683.762384259258</v>
      </c>
      <c r="B50" s="1" t="s">
        <v>21</v>
      </c>
      <c r="C50" s="4"/>
      <c r="D50" s="1" t="s">
        <v>51</v>
      </c>
      <c r="E50" s="1" t="s">
        <v>49</v>
      </c>
      <c r="F50" s="4"/>
      <c r="G50" s="1" t="s">
        <v>25</v>
      </c>
      <c r="H50" s="4"/>
      <c r="I50" s="4"/>
      <c r="J50" s="4"/>
      <c r="K50" s="4"/>
      <c r="L50" s="4"/>
      <c r="M50" s="4"/>
      <c r="N50" s="4"/>
      <c r="O50" s="4"/>
      <c r="P50" s="4"/>
      <c r="Q50" s="1" t="s">
        <v>26</v>
      </c>
      <c r="R50" s="1" t="s">
        <v>141</v>
      </c>
      <c r="S50" s="1" t="s">
        <v>83</v>
      </c>
      <c r="T50" s="1" t="s">
        <v>47</v>
      </c>
      <c r="U50" s="4"/>
    </row>
    <row r="51" spans="1:21" x14ac:dyDescent="0.2">
      <c r="A51" s="3">
        <v>44683.765104166669</v>
      </c>
      <c r="B51" s="1" t="s">
        <v>21</v>
      </c>
      <c r="C51" s="4"/>
      <c r="D51" s="1" t="s">
        <v>22</v>
      </c>
      <c r="E51" s="1" t="s">
        <v>49</v>
      </c>
      <c r="F51" s="4"/>
      <c r="G51" s="1" t="s">
        <v>34</v>
      </c>
      <c r="H51" s="1" t="s">
        <v>116</v>
      </c>
      <c r="I51" s="1" t="s">
        <v>41</v>
      </c>
      <c r="J51" s="1" t="s">
        <v>41</v>
      </c>
      <c r="K51" s="5">
        <v>5</v>
      </c>
      <c r="L51" s="5">
        <v>3</v>
      </c>
      <c r="M51" s="5">
        <v>5</v>
      </c>
      <c r="N51" s="5">
        <v>5</v>
      </c>
      <c r="O51" s="4"/>
      <c r="P51" s="4"/>
      <c r="Q51" s="1" t="s">
        <v>26</v>
      </c>
      <c r="R51" s="1" t="s">
        <v>45</v>
      </c>
      <c r="S51" s="1" t="s">
        <v>28</v>
      </c>
      <c r="T51" s="1" t="s">
        <v>47</v>
      </c>
      <c r="U51" s="4"/>
    </row>
    <row r="52" spans="1:21" x14ac:dyDescent="0.2">
      <c r="A52" s="3">
        <v>44683.779340277775</v>
      </c>
      <c r="B52" s="1" t="s">
        <v>90</v>
      </c>
      <c r="C52" s="122" t="s">
        <v>91</v>
      </c>
      <c r="D52" s="123"/>
      <c r="E52" s="4"/>
      <c r="F52" s="4"/>
      <c r="G52" s="1" t="s">
        <v>25</v>
      </c>
      <c r="H52" s="4"/>
      <c r="I52" s="4"/>
      <c r="J52" s="4"/>
      <c r="K52" s="4"/>
      <c r="L52" s="4"/>
      <c r="M52" s="4"/>
      <c r="N52" s="4"/>
      <c r="O52" s="4"/>
      <c r="P52" s="4"/>
      <c r="Q52" s="1" t="s">
        <v>26</v>
      </c>
      <c r="R52" s="1" t="s">
        <v>86</v>
      </c>
      <c r="S52" s="1" t="s">
        <v>46</v>
      </c>
      <c r="T52" s="1" t="s">
        <v>47</v>
      </c>
      <c r="U52" s="4"/>
    </row>
    <row r="53" spans="1:21" x14ac:dyDescent="0.2">
      <c r="A53" s="3">
        <v>44683.781863425924</v>
      </c>
      <c r="B53" s="1" t="s">
        <v>21</v>
      </c>
      <c r="C53" s="4"/>
      <c r="D53" s="1" t="s">
        <v>31</v>
      </c>
      <c r="E53" s="1" t="s">
        <v>56</v>
      </c>
      <c r="F53" s="1" t="s">
        <v>142</v>
      </c>
      <c r="G53" s="1" t="s">
        <v>34</v>
      </c>
      <c r="H53" s="1" t="s">
        <v>143</v>
      </c>
      <c r="I53" s="1" t="s">
        <v>41</v>
      </c>
      <c r="J53" s="1" t="s">
        <v>41</v>
      </c>
      <c r="K53" s="5">
        <v>2</v>
      </c>
      <c r="L53" s="5">
        <v>1</v>
      </c>
      <c r="M53" s="5">
        <v>1</v>
      </c>
      <c r="N53" s="5">
        <v>2</v>
      </c>
      <c r="O53" s="4"/>
      <c r="P53" s="4"/>
      <c r="Q53" s="1" t="s">
        <v>50</v>
      </c>
      <c r="R53" s="1" t="s">
        <v>27</v>
      </c>
      <c r="S53" s="1" t="s">
        <v>46</v>
      </c>
      <c r="T53" s="1" t="s">
        <v>29</v>
      </c>
      <c r="U53" s="4"/>
    </row>
    <row r="54" spans="1:21" x14ac:dyDescent="0.2">
      <c r="A54" s="3">
        <v>44683.782685185186</v>
      </c>
      <c r="B54" s="1" t="s">
        <v>21</v>
      </c>
      <c r="C54" s="4"/>
      <c r="D54" s="1" t="s">
        <v>38</v>
      </c>
      <c r="E54" s="1" t="s">
        <v>23</v>
      </c>
      <c r="F54" s="1" t="s">
        <v>84</v>
      </c>
      <c r="G54" s="1" t="s">
        <v>34</v>
      </c>
      <c r="H54" s="1" t="s">
        <v>144</v>
      </c>
      <c r="I54" s="1" t="s">
        <v>41</v>
      </c>
      <c r="J54" s="1" t="s">
        <v>37</v>
      </c>
      <c r="K54" s="5">
        <v>2</v>
      </c>
      <c r="L54" s="5">
        <v>2</v>
      </c>
      <c r="M54" s="5">
        <v>4</v>
      </c>
      <c r="N54" s="5">
        <v>2</v>
      </c>
      <c r="O54" s="6" t="s">
        <v>42</v>
      </c>
      <c r="P54" s="6" t="s">
        <v>42</v>
      </c>
      <c r="Q54" s="1" t="s">
        <v>54</v>
      </c>
      <c r="R54" s="1" t="s">
        <v>82</v>
      </c>
      <c r="S54" s="1" t="s">
        <v>46</v>
      </c>
      <c r="T54" s="1" t="s">
        <v>47</v>
      </c>
      <c r="U54" s="4"/>
    </row>
    <row r="55" spans="1:21" x14ac:dyDescent="0.2">
      <c r="A55" s="3">
        <v>44683.787256944444</v>
      </c>
      <c r="B55" s="1" t="s">
        <v>21</v>
      </c>
      <c r="C55" s="4"/>
      <c r="D55" s="1" t="s">
        <v>22</v>
      </c>
      <c r="E55" s="1" t="s">
        <v>49</v>
      </c>
      <c r="F55" s="4"/>
      <c r="G55" s="1" t="s">
        <v>25</v>
      </c>
      <c r="H55" s="4"/>
      <c r="I55" s="4"/>
      <c r="J55" s="4"/>
      <c r="K55" s="4"/>
      <c r="L55" s="4"/>
      <c r="M55" s="4"/>
      <c r="N55" s="4"/>
      <c r="O55" s="4"/>
      <c r="P55" s="4"/>
      <c r="Q55" s="1" t="s">
        <v>54</v>
      </c>
      <c r="R55" s="1" t="s">
        <v>145</v>
      </c>
      <c r="S55" s="1" t="s">
        <v>46</v>
      </c>
      <c r="T55" s="1" t="s">
        <v>47</v>
      </c>
      <c r="U55" s="1"/>
    </row>
    <row r="56" spans="1:21" x14ac:dyDescent="0.2">
      <c r="A56" s="3">
        <v>44683.789074074077</v>
      </c>
      <c r="B56" s="1" t="s">
        <v>21</v>
      </c>
      <c r="C56" s="4"/>
      <c r="D56" s="1" t="s">
        <v>51</v>
      </c>
      <c r="E56" s="1" t="s">
        <v>32</v>
      </c>
      <c r="F56" s="1" t="s">
        <v>81</v>
      </c>
      <c r="G56" s="1" t="s">
        <v>34</v>
      </c>
      <c r="H56" s="1" t="s">
        <v>146</v>
      </c>
      <c r="I56" s="1" t="s">
        <v>41</v>
      </c>
      <c r="J56" s="1" t="s">
        <v>41</v>
      </c>
      <c r="K56" s="5">
        <v>2</v>
      </c>
      <c r="L56" s="5">
        <v>2</v>
      </c>
      <c r="M56" s="5">
        <v>2</v>
      </c>
      <c r="N56" s="5">
        <v>2</v>
      </c>
      <c r="O56" s="6" t="s">
        <v>147</v>
      </c>
      <c r="P56" s="4"/>
      <c r="Q56" s="1" t="s">
        <v>44</v>
      </c>
      <c r="R56" s="1" t="s">
        <v>119</v>
      </c>
      <c r="S56" s="1" t="s">
        <v>46</v>
      </c>
      <c r="T56" s="1" t="s">
        <v>47</v>
      </c>
      <c r="U56" s="4"/>
    </row>
    <row r="57" spans="1:21" x14ac:dyDescent="0.2">
      <c r="A57" s="3">
        <v>44683.789571759262</v>
      </c>
      <c r="B57" s="1" t="s">
        <v>21</v>
      </c>
      <c r="C57" s="4"/>
      <c r="D57" s="1" t="s">
        <v>31</v>
      </c>
      <c r="E57" s="1" t="s">
        <v>32</v>
      </c>
      <c r="F57" s="1" t="s">
        <v>78</v>
      </c>
      <c r="G57" s="1" t="s">
        <v>25</v>
      </c>
      <c r="H57" s="4"/>
      <c r="I57" s="4"/>
      <c r="J57" s="4"/>
      <c r="K57" s="4"/>
      <c r="L57" s="4"/>
      <c r="M57" s="4"/>
      <c r="N57" s="4"/>
      <c r="O57" s="4"/>
      <c r="P57" s="4"/>
      <c r="Q57" s="1" t="s">
        <v>44</v>
      </c>
      <c r="R57" s="1" t="s">
        <v>148</v>
      </c>
      <c r="S57" s="1" t="s">
        <v>28</v>
      </c>
      <c r="T57" s="1" t="s">
        <v>47</v>
      </c>
      <c r="U57" s="4"/>
    </row>
    <row r="58" spans="1:21" x14ac:dyDescent="0.2">
      <c r="A58" s="3">
        <v>44683.797442129631</v>
      </c>
      <c r="B58" s="1" t="s">
        <v>21</v>
      </c>
      <c r="C58" s="4"/>
      <c r="D58" s="1" t="s">
        <v>51</v>
      </c>
      <c r="E58" s="1" t="s">
        <v>23</v>
      </c>
      <c r="F58" s="1" t="s">
        <v>149</v>
      </c>
      <c r="G58" s="1" t="s">
        <v>25</v>
      </c>
      <c r="H58" s="4"/>
      <c r="I58" s="4"/>
      <c r="J58" s="4"/>
      <c r="K58" s="4"/>
      <c r="L58" s="4"/>
      <c r="M58" s="4"/>
      <c r="N58" s="4"/>
      <c r="O58" s="4"/>
      <c r="P58" s="4"/>
      <c r="Q58" s="1" t="s">
        <v>44</v>
      </c>
      <c r="R58" s="1" t="s">
        <v>150</v>
      </c>
      <c r="S58" s="1" t="s">
        <v>46</v>
      </c>
      <c r="T58" s="1" t="s">
        <v>47</v>
      </c>
      <c r="U58" s="4"/>
    </row>
    <row r="59" spans="1:21" x14ac:dyDescent="0.2">
      <c r="A59" s="3">
        <v>44683.802905092591</v>
      </c>
      <c r="B59" s="1" t="s">
        <v>21</v>
      </c>
      <c r="C59" s="4"/>
      <c r="D59" s="1" t="s">
        <v>38</v>
      </c>
      <c r="E59" s="1" t="s">
        <v>32</v>
      </c>
      <c r="F59" s="1" t="s">
        <v>151</v>
      </c>
      <c r="G59" s="1" t="s">
        <v>34</v>
      </c>
      <c r="H59" s="1" t="s">
        <v>152</v>
      </c>
      <c r="I59" s="1" t="s">
        <v>74</v>
      </c>
      <c r="J59" s="1" t="s">
        <v>41</v>
      </c>
      <c r="K59" s="5">
        <v>2</v>
      </c>
      <c r="L59" s="5">
        <v>1</v>
      </c>
      <c r="M59" s="5">
        <v>3</v>
      </c>
      <c r="N59" s="5">
        <v>1</v>
      </c>
      <c r="O59" s="6" t="s">
        <v>153</v>
      </c>
      <c r="P59" s="6" t="s">
        <v>42</v>
      </c>
      <c r="Q59" s="1" t="s">
        <v>92</v>
      </c>
      <c r="R59" s="1" t="s">
        <v>82</v>
      </c>
      <c r="S59" s="1" t="s">
        <v>46</v>
      </c>
      <c r="T59" s="1" t="s">
        <v>47</v>
      </c>
      <c r="U59" s="1"/>
    </row>
    <row r="60" spans="1:21" x14ac:dyDescent="0.2">
      <c r="A60" s="3">
        <v>44683.803726851853</v>
      </c>
      <c r="B60" s="1" t="s">
        <v>21</v>
      </c>
      <c r="C60" s="4"/>
      <c r="D60" s="1" t="s">
        <v>38</v>
      </c>
      <c r="E60" s="1" t="s">
        <v>64</v>
      </c>
      <c r="F60" s="1" t="s">
        <v>70</v>
      </c>
      <c r="G60" s="1" t="s">
        <v>34</v>
      </c>
      <c r="H60" s="1" t="s">
        <v>154</v>
      </c>
      <c r="I60" s="1" t="s">
        <v>41</v>
      </c>
      <c r="J60" s="1" t="s">
        <v>41</v>
      </c>
      <c r="K60" s="5">
        <v>3</v>
      </c>
      <c r="L60" s="5">
        <v>2</v>
      </c>
      <c r="M60" s="5">
        <v>2</v>
      </c>
      <c r="N60" s="5">
        <v>2</v>
      </c>
      <c r="O60" s="6" t="s">
        <v>155</v>
      </c>
      <c r="P60" s="6" t="s">
        <v>156</v>
      </c>
      <c r="Q60" s="1" t="s">
        <v>26</v>
      </c>
      <c r="R60" s="1" t="s">
        <v>45</v>
      </c>
      <c r="S60" s="1" t="s">
        <v>28</v>
      </c>
      <c r="T60" s="1" t="s">
        <v>29</v>
      </c>
      <c r="U60" s="4"/>
    </row>
    <row r="61" spans="1:21" x14ac:dyDescent="0.2">
      <c r="A61" s="3">
        <v>44683.809467592589</v>
      </c>
      <c r="B61" s="1" t="s">
        <v>21</v>
      </c>
      <c r="C61" s="4"/>
      <c r="D61" s="1" t="s">
        <v>51</v>
      </c>
      <c r="E61" s="1" t="s">
        <v>23</v>
      </c>
      <c r="F61" s="1" t="s">
        <v>78</v>
      </c>
      <c r="G61" s="1" t="s">
        <v>34</v>
      </c>
      <c r="H61" s="1" t="s">
        <v>157</v>
      </c>
      <c r="I61" s="1" t="s">
        <v>37</v>
      </c>
      <c r="J61" s="1" t="s">
        <v>41</v>
      </c>
      <c r="K61" s="5">
        <v>3</v>
      </c>
      <c r="L61" s="5">
        <v>3</v>
      </c>
      <c r="M61" s="5">
        <v>3</v>
      </c>
      <c r="N61" s="5">
        <v>3</v>
      </c>
      <c r="O61" s="6" t="s">
        <v>158</v>
      </c>
      <c r="P61" s="4"/>
      <c r="Q61" s="1" t="s">
        <v>44</v>
      </c>
      <c r="R61" s="1" t="s">
        <v>82</v>
      </c>
      <c r="S61" s="1" t="s">
        <v>28</v>
      </c>
      <c r="T61" s="1" t="s">
        <v>47</v>
      </c>
      <c r="U61" s="4"/>
    </row>
    <row r="62" spans="1:21" x14ac:dyDescent="0.2">
      <c r="A62" s="3">
        <v>44683.809953703705</v>
      </c>
      <c r="B62" s="1" t="s">
        <v>21</v>
      </c>
      <c r="C62" s="4"/>
      <c r="D62" s="1" t="s">
        <v>51</v>
      </c>
      <c r="E62" s="1" t="s">
        <v>23</v>
      </c>
      <c r="F62" s="1" t="s">
        <v>61</v>
      </c>
      <c r="G62" s="1" t="s">
        <v>25</v>
      </c>
      <c r="H62" s="4"/>
      <c r="I62" s="4"/>
      <c r="J62" s="4"/>
      <c r="K62" s="4"/>
      <c r="L62" s="4"/>
      <c r="M62" s="4"/>
      <c r="N62" s="4"/>
      <c r="O62" s="4"/>
      <c r="P62" s="4"/>
      <c r="Q62" s="1" t="s">
        <v>44</v>
      </c>
      <c r="R62" s="1" t="s">
        <v>101</v>
      </c>
      <c r="S62" s="1" t="s">
        <v>46</v>
      </c>
      <c r="T62" s="1" t="s">
        <v>47</v>
      </c>
      <c r="U62" s="4"/>
    </row>
    <row r="63" spans="1:21" x14ac:dyDescent="0.2">
      <c r="A63" s="3">
        <v>44683.81690972222</v>
      </c>
      <c r="B63" s="1" t="s">
        <v>21</v>
      </c>
      <c r="C63" s="4"/>
      <c r="D63" s="1" t="s">
        <v>31</v>
      </c>
      <c r="E63" s="1" t="s">
        <v>64</v>
      </c>
      <c r="F63" s="1" t="s">
        <v>159</v>
      </c>
      <c r="G63" s="1" t="s">
        <v>34</v>
      </c>
      <c r="H63" s="1" t="s">
        <v>160</v>
      </c>
      <c r="I63" s="1" t="s">
        <v>37</v>
      </c>
      <c r="J63" s="1" t="s">
        <v>41</v>
      </c>
      <c r="K63" s="5">
        <v>3</v>
      </c>
      <c r="L63" s="5">
        <v>3</v>
      </c>
      <c r="M63" s="5">
        <v>4</v>
      </c>
      <c r="N63" s="5">
        <v>3</v>
      </c>
      <c r="O63" s="6" t="s">
        <v>161</v>
      </c>
      <c r="P63" s="6" t="s">
        <v>162</v>
      </c>
      <c r="Q63" s="1" t="s">
        <v>54</v>
      </c>
      <c r="R63" s="1" t="s">
        <v>82</v>
      </c>
      <c r="S63" s="1" t="s">
        <v>28</v>
      </c>
      <c r="T63" s="1" t="s">
        <v>29</v>
      </c>
      <c r="U63" s="1"/>
    </row>
    <row r="64" spans="1:21" x14ac:dyDescent="0.2">
      <c r="A64" s="3">
        <v>44683.817858796298</v>
      </c>
      <c r="B64" s="1" t="s">
        <v>21</v>
      </c>
      <c r="C64" s="4"/>
      <c r="D64" s="1" t="s">
        <v>31</v>
      </c>
      <c r="E64" s="1" t="s">
        <v>56</v>
      </c>
      <c r="F64" s="1" t="s">
        <v>163</v>
      </c>
      <c r="G64" s="1" t="s">
        <v>34</v>
      </c>
      <c r="H64" s="1" t="s">
        <v>110</v>
      </c>
      <c r="I64" s="1" t="s">
        <v>41</v>
      </c>
      <c r="J64" s="1" t="s">
        <v>37</v>
      </c>
      <c r="K64" s="5">
        <v>2</v>
      </c>
      <c r="L64" s="5">
        <v>2</v>
      </c>
      <c r="M64" s="5">
        <v>2</v>
      </c>
      <c r="N64" s="5">
        <v>2</v>
      </c>
      <c r="O64" s="4"/>
      <c r="P64" s="4"/>
      <c r="Q64" s="1" t="s">
        <v>92</v>
      </c>
      <c r="R64" s="1" t="s">
        <v>27</v>
      </c>
      <c r="S64" s="1" t="s">
        <v>46</v>
      </c>
      <c r="T64" s="1" t="s">
        <v>29</v>
      </c>
      <c r="U64" s="4"/>
    </row>
    <row r="65" spans="1:21" x14ac:dyDescent="0.2">
      <c r="A65" s="3">
        <v>44683.826562499999</v>
      </c>
      <c r="B65" s="1" t="s">
        <v>21</v>
      </c>
      <c r="C65" s="4"/>
      <c r="D65" s="1" t="s">
        <v>31</v>
      </c>
      <c r="E65" s="1" t="s">
        <v>56</v>
      </c>
      <c r="F65" s="1" t="s">
        <v>164</v>
      </c>
      <c r="G65" s="1" t="s">
        <v>34</v>
      </c>
      <c r="H65" s="1" t="s">
        <v>165</v>
      </c>
      <c r="I65" s="1" t="s">
        <v>36</v>
      </c>
      <c r="J65" s="1" t="s">
        <v>41</v>
      </c>
      <c r="K65" s="5">
        <v>3</v>
      </c>
      <c r="L65" s="5">
        <v>3</v>
      </c>
      <c r="M65" s="5">
        <v>4</v>
      </c>
      <c r="N65" s="5">
        <v>4</v>
      </c>
      <c r="O65" s="6" t="s">
        <v>166</v>
      </c>
      <c r="P65" s="6" t="s">
        <v>167</v>
      </c>
      <c r="Q65" s="1" t="s">
        <v>44</v>
      </c>
      <c r="R65" s="1" t="s">
        <v>27</v>
      </c>
      <c r="S65" s="1" t="s">
        <v>46</v>
      </c>
      <c r="T65" s="1" t="s">
        <v>29</v>
      </c>
      <c r="U65" s="1"/>
    </row>
    <row r="66" spans="1:21" x14ac:dyDescent="0.2">
      <c r="A66" s="3">
        <v>44683.83016203704</v>
      </c>
      <c r="B66" s="1" t="s">
        <v>21</v>
      </c>
      <c r="C66" s="4"/>
      <c r="D66" s="1" t="s">
        <v>51</v>
      </c>
      <c r="E66" s="1" t="s">
        <v>23</v>
      </c>
      <c r="F66" s="4"/>
      <c r="G66" s="1" t="s">
        <v>25</v>
      </c>
      <c r="H66" s="4"/>
      <c r="I66" s="4"/>
      <c r="J66" s="4"/>
      <c r="K66" s="4"/>
      <c r="L66" s="4"/>
      <c r="M66" s="4"/>
      <c r="N66" s="4"/>
      <c r="O66" s="4"/>
      <c r="P66" s="4"/>
      <c r="Q66" s="1" t="s">
        <v>26</v>
      </c>
      <c r="R66" s="1" t="s">
        <v>27</v>
      </c>
      <c r="S66" s="1" t="s">
        <v>28</v>
      </c>
      <c r="T66" s="1" t="s">
        <v>29</v>
      </c>
      <c r="U66" s="1"/>
    </row>
    <row r="67" spans="1:21" x14ac:dyDescent="0.2">
      <c r="A67" s="3">
        <v>44683.840162037035</v>
      </c>
      <c r="B67" s="1" t="s">
        <v>21</v>
      </c>
      <c r="C67" s="4"/>
      <c r="D67" s="1" t="s">
        <v>49</v>
      </c>
      <c r="E67" s="1" t="s">
        <v>49</v>
      </c>
      <c r="F67" s="4"/>
      <c r="G67" s="1" t="s">
        <v>25</v>
      </c>
      <c r="H67" s="4"/>
      <c r="I67" s="4"/>
      <c r="J67" s="4"/>
      <c r="K67" s="4"/>
      <c r="L67" s="4"/>
      <c r="M67" s="4"/>
      <c r="N67" s="4"/>
      <c r="O67" s="4"/>
      <c r="P67" s="4"/>
      <c r="Q67" s="1" t="s">
        <v>54</v>
      </c>
      <c r="R67" s="1" t="s">
        <v>27</v>
      </c>
      <c r="S67" s="1" t="s">
        <v>28</v>
      </c>
      <c r="T67" s="1" t="s">
        <v>47</v>
      </c>
      <c r="U67" s="4"/>
    </row>
    <row r="68" spans="1:21" x14ac:dyDescent="0.2">
      <c r="A68" s="3">
        <v>44683.841782407406</v>
      </c>
      <c r="B68" s="1" t="s">
        <v>90</v>
      </c>
      <c r="C68" s="122" t="s">
        <v>168</v>
      </c>
      <c r="D68" s="123"/>
      <c r="E68" s="123"/>
      <c r="F68" s="4"/>
      <c r="G68" s="1" t="s">
        <v>25</v>
      </c>
      <c r="H68" s="4"/>
      <c r="I68" s="4"/>
      <c r="J68" s="4"/>
      <c r="K68" s="4"/>
      <c r="L68" s="4"/>
      <c r="M68" s="4"/>
      <c r="N68" s="4"/>
      <c r="O68" s="4"/>
      <c r="P68" s="4"/>
      <c r="Q68" s="1" t="s">
        <v>26</v>
      </c>
      <c r="R68" s="1" t="s">
        <v>148</v>
      </c>
      <c r="S68" s="1" t="s">
        <v>28</v>
      </c>
      <c r="T68" s="1" t="s">
        <v>47</v>
      </c>
      <c r="U68" s="4"/>
    </row>
    <row r="69" spans="1:21" x14ac:dyDescent="0.2">
      <c r="A69" s="3">
        <v>44683.853310185186</v>
      </c>
      <c r="B69" s="1" t="s">
        <v>21</v>
      </c>
      <c r="C69" s="4"/>
      <c r="D69" s="1" t="s">
        <v>22</v>
      </c>
      <c r="E69" s="1" t="s">
        <v>32</v>
      </c>
      <c r="F69" s="1" t="s">
        <v>169</v>
      </c>
      <c r="G69" s="1" t="s">
        <v>34</v>
      </c>
      <c r="H69" s="1" t="s">
        <v>170</v>
      </c>
      <c r="I69" s="1" t="s">
        <v>74</v>
      </c>
      <c r="J69" s="1" t="s">
        <v>41</v>
      </c>
      <c r="K69" s="5">
        <v>3</v>
      </c>
      <c r="L69" s="5">
        <v>5</v>
      </c>
      <c r="M69" s="5">
        <v>4</v>
      </c>
      <c r="N69" s="5">
        <v>4</v>
      </c>
      <c r="O69" s="6" t="s">
        <v>171</v>
      </c>
      <c r="P69" s="6" t="s">
        <v>172</v>
      </c>
      <c r="Q69" s="1" t="s">
        <v>44</v>
      </c>
      <c r="R69" s="1" t="s">
        <v>173</v>
      </c>
      <c r="S69" s="1" t="s">
        <v>28</v>
      </c>
      <c r="T69" s="1" t="s">
        <v>47</v>
      </c>
      <c r="U69" s="1"/>
    </row>
    <row r="70" spans="1:21" x14ac:dyDescent="0.2">
      <c r="A70" s="3">
        <v>44683.854733796295</v>
      </c>
      <c r="B70" s="1" t="s">
        <v>21</v>
      </c>
      <c r="C70" s="4"/>
      <c r="D70" s="1" t="s">
        <v>22</v>
      </c>
      <c r="E70" s="1" t="s">
        <v>49</v>
      </c>
      <c r="F70" s="4"/>
      <c r="G70" s="1" t="s">
        <v>34</v>
      </c>
      <c r="H70" s="1" t="s">
        <v>174</v>
      </c>
      <c r="I70" s="1" t="s">
        <v>37</v>
      </c>
      <c r="J70" s="1" t="s">
        <v>49</v>
      </c>
      <c r="K70" s="4"/>
      <c r="L70" s="4"/>
      <c r="M70" s="4"/>
      <c r="N70" s="4"/>
      <c r="O70" s="4"/>
      <c r="P70" s="4"/>
      <c r="Q70" s="1" t="s">
        <v>26</v>
      </c>
      <c r="R70" s="1" t="s">
        <v>82</v>
      </c>
      <c r="S70" s="1" t="s">
        <v>28</v>
      </c>
      <c r="T70" s="1" t="s">
        <v>47</v>
      </c>
      <c r="U70" s="4"/>
    </row>
    <row r="71" spans="1:21" x14ac:dyDescent="0.2">
      <c r="A71" s="3">
        <v>44683.854791666665</v>
      </c>
      <c r="B71" s="1" t="s">
        <v>21</v>
      </c>
      <c r="C71" s="4"/>
      <c r="D71" s="1" t="s">
        <v>31</v>
      </c>
      <c r="E71" s="1" t="s">
        <v>56</v>
      </c>
      <c r="F71" s="1" t="s">
        <v>175</v>
      </c>
      <c r="G71" s="1" t="s">
        <v>34</v>
      </c>
      <c r="H71" s="1" t="s">
        <v>58</v>
      </c>
      <c r="I71" s="1" t="s">
        <v>41</v>
      </c>
      <c r="J71" s="1" t="s">
        <v>41</v>
      </c>
      <c r="K71" s="5">
        <v>1</v>
      </c>
      <c r="L71" s="5">
        <v>2</v>
      </c>
      <c r="M71" s="5">
        <v>2</v>
      </c>
      <c r="N71" s="5">
        <v>2</v>
      </c>
      <c r="O71" s="6" t="s">
        <v>176</v>
      </c>
      <c r="P71" s="6" t="s">
        <v>177</v>
      </c>
      <c r="Q71" s="1" t="s">
        <v>92</v>
      </c>
      <c r="R71" s="1" t="s">
        <v>27</v>
      </c>
      <c r="S71" s="1" t="s">
        <v>28</v>
      </c>
      <c r="T71" s="1" t="s">
        <v>29</v>
      </c>
      <c r="U71" s="1"/>
    </row>
    <row r="72" spans="1:21" x14ac:dyDescent="0.2">
      <c r="A72" s="3">
        <v>44683.862013888887</v>
      </c>
      <c r="B72" s="1" t="s">
        <v>21</v>
      </c>
      <c r="C72" s="4"/>
      <c r="D72" s="1" t="s">
        <v>51</v>
      </c>
      <c r="E72" s="1" t="s">
        <v>23</v>
      </c>
      <c r="F72" s="1" t="s">
        <v>33</v>
      </c>
      <c r="G72" s="1" t="s">
        <v>34</v>
      </c>
      <c r="H72" s="1" t="s">
        <v>178</v>
      </c>
      <c r="I72" s="1" t="s">
        <v>37</v>
      </c>
      <c r="J72" s="1" t="s">
        <v>37</v>
      </c>
      <c r="K72" s="5">
        <v>3</v>
      </c>
      <c r="L72" s="5">
        <v>3</v>
      </c>
      <c r="M72" s="5">
        <v>4</v>
      </c>
      <c r="N72" s="5">
        <v>3</v>
      </c>
      <c r="O72" s="4"/>
      <c r="P72" s="6" t="s">
        <v>179</v>
      </c>
      <c r="Q72" s="1" t="s">
        <v>92</v>
      </c>
      <c r="R72" s="1" t="s">
        <v>27</v>
      </c>
      <c r="S72" s="1" t="s">
        <v>46</v>
      </c>
      <c r="T72" s="1" t="s">
        <v>47</v>
      </c>
      <c r="U72" s="1"/>
    </row>
    <row r="73" spans="1:21" x14ac:dyDescent="0.2">
      <c r="A73" s="3">
        <v>44683.871469907404</v>
      </c>
      <c r="B73" s="1" t="s">
        <v>90</v>
      </c>
      <c r="C73" s="122" t="s">
        <v>180</v>
      </c>
      <c r="D73" s="123"/>
      <c r="E73" s="4"/>
      <c r="F73" s="4"/>
      <c r="G73" s="1" t="s">
        <v>34</v>
      </c>
      <c r="H73" s="1" t="s">
        <v>65</v>
      </c>
      <c r="I73" s="1" t="s">
        <v>41</v>
      </c>
      <c r="J73" s="1" t="s">
        <v>74</v>
      </c>
      <c r="K73" s="5">
        <v>1</v>
      </c>
      <c r="L73" s="5">
        <v>2</v>
      </c>
      <c r="M73" s="5">
        <v>4</v>
      </c>
      <c r="N73" s="5">
        <v>1</v>
      </c>
      <c r="O73" s="6" t="s">
        <v>181</v>
      </c>
      <c r="P73" s="4"/>
      <c r="Q73" s="1" t="s">
        <v>44</v>
      </c>
      <c r="R73" s="1" t="s">
        <v>112</v>
      </c>
      <c r="S73" s="1" t="s">
        <v>28</v>
      </c>
      <c r="T73" s="1" t="s">
        <v>47</v>
      </c>
      <c r="U73" s="1"/>
    </row>
    <row r="74" spans="1:21" x14ac:dyDescent="0.2">
      <c r="A74" s="3">
        <v>44683.885671296295</v>
      </c>
      <c r="B74" s="1" t="s">
        <v>21</v>
      </c>
      <c r="C74" s="4"/>
      <c r="D74" s="1" t="s">
        <v>31</v>
      </c>
      <c r="E74" s="1" t="s">
        <v>23</v>
      </c>
      <c r="F74" s="1" t="s">
        <v>107</v>
      </c>
      <c r="G74" s="1" t="s">
        <v>34</v>
      </c>
      <c r="H74" s="1" t="s">
        <v>154</v>
      </c>
      <c r="I74" s="1" t="s">
        <v>41</v>
      </c>
      <c r="J74" s="1" t="s">
        <v>74</v>
      </c>
      <c r="K74" s="5">
        <v>1</v>
      </c>
      <c r="L74" s="5">
        <v>3</v>
      </c>
      <c r="M74" s="5">
        <v>3</v>
      </c>
      <c r="N74" s="5">
        <v>3</v>
      </c>
      <c r="O74" s="6" t="s">
        <v>182</v>
      </c>
      <c r="P74" s="6" t="s">
        <v>183</v>
      </c>
      <c r="Q74" s="1" t="s">
        <v>92</v>
      </c>
      <c r="R74" s="1" t="s">
        <v>82</v>
      </c>
      <c r="S74" s="1" t="s">
        <v>46</v>
      </c>
      <c r="T74" s="1" t="s">
        <v>47</v>
      </c>
      <c r="U74" s="1"/>
    </row>
    <row r="75" spans="1:21" x14ac:dyDescent="0.2">
      <c r="A75" s="3">
        <v>44683.886250000003</v>
      </c>
      <c r="B75" s="1" t="s">
        <v>21</v>
      </c>
      <c r="C75" s="4"/>
      <c r="D75" s="1" t="s">
        <v>22</v>
      </c>
      <c r="E75" s="1" t="s">
        <v>32</v>
      </c>
      <c r="F75" s="1" t="s">
        <v>39</v>
      </c>
      <c r="G75" s="1" t="s">
        <v>34</v>
      </c>
      <c r="H75" s="1" t="s">
        <v>95</v>
      </c>
      <c r="I75" s="1" t="s">
        <v>41</v>
      </c>
      <c r="J75" s="1" t="s">
        <v>41</v>
      </c>
      <c r="K75" s="5">
        <v>2</v>
      </c>
      <c r="L75" s="5">
        <v>3</v>
      </c>
      <c r="M75" s="5">
        <v>2</v>
      </c>
      <c r="N75" s="5">
        <v>3</v>
      </c>
      <c r="O75" s="4"/>
      <c r="P75" s="4"/>
      <c r="Q75" s="1" t="s">
        <v>44</v>
      </c>
      <c r="R75" s="1" t="s">
        <v>45</v>
      </c>
      <c r="S75" s="1" t="s">
        <v>28</v>
      </c>
      <c r="T75" s="1" t="s">
        <v>47</v>
      </c>
      <c r="U75" s="4"/>
    </row>
    <row r="76" spans="1:21" x14ac:dyDescent="0.2">
      <c r="A76" s="3">
        <v>44683.887118055558</v>
      </c>
      <c r="B76" s="1" t="s">
        <v>21</v>
      </c>
      <c r="C76" s="4"/>
      <c r="D76" s="1" t="s">
        <v>31</v>
      </c>
      <c r="E76" s="1" t="s">
        <v>32</v>
      </c>
      <c r="F76" s="1" t="s">
        <v>61</v>
      </c>
      <c r="G76" s="1" t="s">
        <v>34</v>
      </c>
      <c r="H76" s="1" t="s">
        <v>154</v>
      </c>
      <c r="I76" s="1" t="s">
        <v>37</v>
      </c>
      <c r="J76" s="1" t="s">
        <v>37</v>
      </c>
      <c r="K76" s="5">
        <v>3</v>
      </c>
      <c r="L76" s="5">
        <v>4</v>
      </c>
      <c r="M76" s="5">
        <v>2</v>
      </c>
      <c r="N76" s="5">
        <v>5</v>
      </c>
      <c r="O76" s="6" t="s">
        <v>42</v>
      </c>
      <c r="P76" s="4"/>
      <c r="Q76" s="1" t="s">
        <v>26</v>
      </c>
      <c r="R76" s="1" t="s">
        <v>184</v>
      </c>
      <c r="S76" s="1" t="s">
        <v>46</v>
      </c>
      <c r="T76" s="1" t="s">
        <v>29</v>
      </c>
      <c r="U76" s="4"/>
    </row>
    <row r="77" spans="1:21" x14ac:dyDescent="0.2">
      <c r="A77" s="3">
        <v>44683.889108796298</v>
      </c>
      <c r="B77" s="1" t="s">
        <v>21</v>
      </c>
      <c r="C77" s="4"/>
      <c r="D77" s="1" t="s">
        <v>31</v>
      </c>
      <c r="E77" s="1" t="s">
        <v>32</v>
      </c>
      <c r="F77" s="1" t="s">
        <v>175</v>
      </c>
      <c r="G77" s="1" t="s">
        <v>34</v>
      </c>
      <c r="H77" s="1" t="s">
        <v>110</v>
      </c>
      <c r="I77" s="1" t="s">
        <v>41</v>
      </c>
      <c r="J77" s="1" t="s">
        <v>37</v>
      </c>
      <c r="K77" s="5">
        <v>3</v>
      </c>
      <c r="L77" s="5">
        <v>3</v>
      </c>
      <c r="M77" s="5">
        <v>2</v>
      </c>
      <c r="N77" s="5">
        <v>3</v>
      </c>
      <c r="O77" s="4"/>
      <c r="P77" s="4"/>
      <c r="Q77" s="1" t="s">
        <v>92</v>
      </c>
      <c r="R77" s="1" t="s">
        <v>185</v>
      </c>
      <c r="S77" s="1" t="s">
        <v>28</v>
      </c>
      <c r="T77" s="1" t="s">
        <v>47</v>
      </c>
      <c r="U77" s="1"/>
    </row>
    <row r="78" spans="1:21" x14ac:dyDescent="0.2">
      <c r="A78" s="3">
        <v>44683.88921296296</v>
      </c>
      <c r="B78" s="1" t="s">
        <v>21</v>
      </c>
      <c r="C78" s="4"/>
      <c r="D78" s="1" t="s">
        <v>51</v>
      </c>
      <c r="E78" s="1" t="s">
        <v>23</v>
      </c>
      <c r="F78" s="1" t="s">
        <v>39</v>
      </c>
      <c r="G78" s="1" t="s">
        <v>34</v>
      </c>
      <c r="H78" s="1" t="s">
        <v>186</v>
      </c>
      <c r="I78" s="1" t="s">
        <v>41</v>
      </c>
      <c r="J78" s="1" t="s">
        <v>74</v>
      </c>
      <c r="K78" s="5">
        <v>5</v>
      </c>
      <c r="L78" s="5">
        <v>3</v>
      </c>
      <c r="M78" s="5">
        <v>2</v>
      </c>
      <c r="N78" s="5">
        <v>4</v>
      </c>
      <c r="O78" s="4"/>
      <c r="P78" s="4"/>
      <c r="Q78" s="1" t="s">
        <v>54</v>
      </c>
      <c r="R78" s="1" t="s">
        <v>27</v>
      </c>
      <c r="S78" s="1" t="s">
        <v>46</v>
      </c>
      <c r="T78" s="1" t="s">
        <v>29</v>
      </c>
      <c r="U78" s="1"/>
    </row>
    <row r="79" spans="1:21" x14ac:dyDescent="0.2">
      <c r="A79" s="3">
        <v>44683.88958333333</v>
      </c>
      <c r="B79" s="1" t="s">
        <v>21</v>
      </c>
      <c r="C79" s="4"/>
      <c r="D79" s="1" t="s">
        <v>51</v>
      </c>
      <c r="E79" s="1" t="s">
        <v>23</v>
      </c>
      <c r="F79" s="1" t="s">
        <v>187</v>
      </c>
      <c r="G79" s="1" t="s">
        <v>25</v>
      </c>
      <c r="H79" s="4"/>
      <c r="I79" s="4"/>
      <c r="J79" s="4"/>
      <c r="K79" s="4"/>
      <c r="L79" s="4"/>
      <c r="M79" s="4"/>
      <c r="N79" s="4"/>
      <c r="O79" s="4"/>
      <c r="P79" s="4"/>
      <c r="Q79" s="1" t="s">
        <v>26</v>
      </c>
      <c r="R79" s="1" t="s">
        <v>184</v>
      </c>
      <c r="S79" s="1" t="s">
        <v>28</v>
      </c>
      <c r="T79" s="1" t="s">
        <v>29</v>
      </c>
      <c r="U79" s="4"/>
    </row>
    <row r="80" spans="1:21" x14ac:dyDescent="0.2">
      <c r="A80" s="3">
        <v>44683.891516203701</v>
      </c>
      <c r="B80" s="1" t="s">
        <v>21</v>
      </c>
      <c r="C80" s="4"/>
      <c r="D80" s="1" t="s">
        <v>38</v>
      </c>
      <c r="E80" s="1" t="s">
        <v>56</v>
      </c>
      <c r="F80" s="1" t="s">
        <v>188</v>
      </c>
      <c r="G80" s="1" t="s">
        <v>34</v>
      </c>
      <c r="H80" s="1" t="s">
        <v>189</v>
      </c>
      <c r="I80" s="1" t="s">
        <v>37</v>
      </c>
      <c r="J80" s="1" t="s">
        <v>41</v>
      </c>
      <c r="K80" s="5">
        <v>3</v>
      </c>
      <c r="L80" s="5">
        <v>4</v>
      </c>
      <c r="M80" s="5">
        <v>4</v>
      </c>
      <c r="N80" s="5">
        <v>1</v>
      </c>
      <c r="O80" s="6" t="s">
        <v>136</v>
      </c>
      <c r="P80" s="6" t="s">
        <v>136</v>
      </c>
      <c r="Q80" s="1" t="s">
        <v>54</v>
      </c>
      <c r="R80" s="1" t="s">
        <v>82</v>
      </c>
      <c r="S80" s="1" t="s">
        <v>46</v>
      </c>
      <c r="T80" s="1" t="s">
        <v>47</v>
      </c>
      <c r="U80" s="4"/>
    </row>
    <row r="81" spans="1:21" x14ac:dyDescent="0.2">
      <c r="A81" s="3">
        <v>44683.893310185187</v>
      </c>
      <c r="B81" s="1" t="s">
        <v>90</v>
      </c>
      <c r="C81" s="122" t="s">
        <v>190</v>
      </c>
      <c r="D81" s="123"/>
      <c r="E81" s="4"/>
      <c r="F81" s="4"/>
      <c r="G81" s="1" t="s">
        <v>25</v>
      </c>
      <c r="H81" s="4"/>
      <c r="I81" s="4"/>
      <c r="J81" s="4"/>
      <c r="K81" s="4"/>
      <c r="L81" s="4"/>
      <c r="M81" s="4"/>
      <c r="N81" s="4"/>
      <c r="O81" s="4"/>
      <c r="P81" s="4"/>
      <c r="Q81" s="1" t="s">
        <v>26</v>
      </c>
      <c r="R81" s="1" t="s">
        <v>191</v>
      </c>
      <c r="S81" s="1" t="s">
        <v>28</v>
      </c>
      <c r="T81" s="1" t="s">
        <v>47</v>
      </c>
      <c r="U81" s="4"/>
    </row>
    <row r="82" spans="1:21" x14ac:dyDescent="0.2">
      <c r="A82" s="3">
        <v>44683.893506944441</v>
      </c>
      <c r="B82" s="1" t="s">
        <v>21</v>
      </c>
      <c r="C82" s="4"/>
      <c r="D82" s="1" t="s">
        <v>31</v>
      </c>
      <c r="E82" s="1" t="s">
        <v>32</v>
      </c>
      <c r="F82" s="1" t="s">
        <v>78</v>
      </c>
      <c r="G82" s="1" t="s">
        <v>34</v>
      </c>
      <c r="H82" s="1" t="s">
        <v>192</v>
      </c>
      <c r="I82" s="1" t="s">
        <v>41</v>
      </c>
      <c r="J82" s="1" t="s">
        <v>41</v>
      </c>
      <c r="K82" s="5">
        <v>1</v>
      </c>
      <c r="L82" s="5">
        <v>3</v>
      </c>
      <c r="M82" s="5">
        <v>2</v>
      </c>
      <c r="N82" s="5">
        <v>3</v>
      </c>
      <c r="O82" s="6" t="s">
        <v>193</v>
      </c>
      <c r="P82" s="6" t="s">
        <v>194</v>
      </c>
      <c r="Q82" s="1" t="s">
        <v>44</v>
      </c>
      <c r="R82" s="1" t="s">
        <v>82</v>
      </c>
      <c r="S82" s="1" t="s">
        <v>46</v>
      </c>
      <c r="T82" s="1" t="s">
        <v>47</v>
      </c>
      <c r="U82" s="1"/>
    </row>
    <row r="83" spans="1:21" x14ac:dyDescent="0.2">
      <c r="A83" s="3">
        <v>44683.916805555556</v>
      </c>
      <c r="B83" s="1" t="s">
        <v>21</v>
      </c>
      <c r="C83" s="4"/>
      <c r="D83" s="1" t="s">
        <v>49</v>
      </c>
      <c r="E83" s="1" t="s">
        <v>56</v>
      </c>
      <c r="F83" s="1" t="s">
        <v>195</v>
      </c>
      <c r="G83" s="1" t="s">
        <v>34</v>
      </c>
      <c r="H83" s="1" t="s">
        <v>196</v>
      </c>
      <c r="I83" s="1" t="s">
        <v>41</v>
      </c>
      <c r="J83" s="1" t="s">
        <v>37</v>
      </c>
      <c r="K83" s="5">
        <v>3</v>
      </c>
      <c r="L83" s="5">
        <v>2</v>
      </c>
      <c r="M83" s="5">
        <v>2</v>
      </c>
      <c r="N83" s="5">
        <v>2</v>
      </c>
      <c r="O83" s="4"/>
      <c r="P83" s="6" t="s">
        <v>197</v>
      </c>
      <c r="Q83" s="1" t="s">
        <v>92</v>
      </c>
      <c r="R83" s="1" t="s">
        <v>82</v>
      </c>
      <c r="S83" s="1" t="s">
        <v>46</v>
      </c>
      <c r="T83" s="1" t="s">
        <v>47</v>
      </c>
      <c r="U83" s="1"/>
    </row>
    <row r="84" spans="1:21" x14ac:dyDescent="0.2">
      <c r="A84" s="3">
        <v>44683.922326388885</v>
      </c>
      <c r="B84" s="1" t="s">
        <v>21</v>
      </c>
      <c r="C84" s="4"/>
      <c r="D84" s="1" t="s">
        <v>22</v>
      </c>
      <c r="E84" s="1" t="s">
        <v>23</v>
      </c>
      <c r="F84" s="1" t="s">
        <v>198</v>
      </c>
      <c r="G84" s="1" t="s">
        <v>25</v>
      </c>
      <c r="H84" s="4"/>
      <c r="I84" s="4"/>
      <c r="J84" s="4"/>
      <c r="K84" s="4"/>
      <c r="L84" s="4"/>
      <c r="M84" s="4"/>
      <c r="N84" s="4"/>
      <c r="O84" s="4"/>
      <c r="P84" s="4"/>
      <c r="Q84" s="1" t="s">
        <v>26</v>
      </c>
      <c r="R84" s="1" t="s">
        <v>27</v>
      </c>
      <c r="S84" s="1" t="s">
        <v>28</v>
      </c>
      <c r="T84" s="1" t="s">
        <v>29</v>
      </c>
      <c r="U84" s="4"/>
    </row>
    <row r="85" spans="1:21" x14ac:dyDescent="0.2">
      <c r="A85" s="3">
        <v>44683.924004629633</v>
      </c>
      <c r="B85" s="1" t="s">
        <v>21</v>
      </c>
      <c r="C85" s="4"/>
      <c r="D85" s="1" t="s">
        <v>22</v>
      </c>
      <c r="E85" s="1" t="s">
        <v>23</v>
      </c>
      <c r="F85" s="1" t="s">
        <v>78</v>
      </c>
      <c r="G85" s="1" t="s">
        <v>34</v>
      </c>
      <c r="H85" s="1" t="s">
        <v>199</v>
      </c>
      <c r="I85" s="1" t="s">
        <v>37</v>
      </c>
      <c r="J85" s="1" t="s">
        <v>41</v>
      </c>
      <c r="K85" s="5">
        <v>2</v>
      </c>
      <c r="L85" s="5">
        <v>3</v>
      </c>
      <c r="M85" s="5">
        <v>3</v>
      </c>
      <c r="N85" s="5">
        <v>2</v>
      </c>
      <c r="O85" s="6" t="s">
        <v>200</v>
      </c>
      <c r="P85" s="6" t="s">
        <v>201</v>
      </c>
      <c r="Q85" s="1" t="s">
        <v>54</v>
      </c>
      <c r="R85" s="1" t="s">
        <v>202</v>
      </c>
      <c r="S85" s="1" t="s">
        <v>46</v>
      </c>
      <c r="T85" s="1" t="s">
        <v>47</v>
      </c>
      <c r="U85" s="1"/>
    </row>
    <row r="86" spans="1:21" x14ac:dyDescent="0.2">
      <c r="A86" s="3">
        <v>44683.927210648151</v>
      </c>
      <c r="B86" s="1" t="s">
        <v>21</v>
      </c>
      <c r="C86" s="4"/>
      <c r="D86" s="1" t="s">
        <v>22</v>
      </c>
      <c r="E86" s="1" t="s">
        <v>56</v>
      </c>
      <c r="F86" s="1" t="s">
        <v>78</v>
      </c>
      <c r="G86" s="1" t="s">
        <v>34</v>
      </c>
      <c r="H86" s="1" t="s">
        <v>203</v>
      </c>
      <c r="I86" s="1" t="s">
        <v>37</v>
      </c>
      <c r="J86" s="1" t="s">
        <v>37</v>
      </c>
      <c r="K86" s="5">
        <v>2</v>
      </c>
      <c r="L86" s="5">
        <v>4</v>
      </c>
      <c r="M86" s="5">
        <v>2</v>
      </c>
      <c r="N86" s="5">
        <v>3</v>
      </c>
      <c r="O86" s="6" t="s">
        <v>42</v>
      </c>
      <c r="P86" s="4"/>
      <c r="Q86" s="1" t="s">
        <v>44</v>
      </c>
      <c r="R86" s="1" t="s">
        <v>45</v>
      </c>
      <c r="S86" s="1" t="s">
        <v>46</v>
      </c>
      <c r="T86" s="1" t="s">
        <v>47</v>
      </c>
      <c r="U86" s="4"/>
    </row>
    <row r="87" spans="1:21" x14ac:dyDescent="0.2">
      <c r="A87" s="3">
        <v>44683.927604166667</v>
      </c>
      <c r="B87" s="1" t="s">
        <v>21</v>
      </c>
      <c r="C87" s="4"/>
      <c r="D87" s="1" t="s">
        <v>22</v>
      </c>
      <c r="E87" s="1" t="s">
        <v>32</v>
      </c>
      <c r="F87" s="1" t="s">
        <v>204</v>
      </c>
      <c r="G87" s="1" t="s">
        <v>34</v>
      </c>
      <c r="H87" s="1" t="s">
        <v>58</v>
      </c>
      <c r="I87" s="1" t="s">
        <v>41</v>
      </c>
      <c r="J87" s="1" t="s">
        <v>41</v>
      </c>
      <c r="K87" s="5">
        <v>2</v>
      </c>
      <c r="L87" s="5">
        <v>2</v>
      </c>
      <c r="M87" s="5">
        <v>1</v>
      </c>
      <c r="N87" s="5">
        <v>2</v>
      </c>
      <c r="O87" s="6" t="s">
        <v>205</v>
      </c>
      <c r="P87" s="6" t="s">
        <v>206</v>
      </c>
      <c r="Q87" s="1" t="s">
        <v>54</v>
      </c>
      <c r="R87" s="1" t="s">
        <v>82</v>
      </c>
      <c r="S87" s="1" t="s">
        <v>28</v>
      </c>
      <c r="T87" s="1" t="s">
        <v>47</v>
      </c>
      <c r="U87" s="4"/>
    </row>
    <row r="88" spans="1:21" x14ac:dyDescent="0.2">
      <c r="A88" s="3">
        <v>44683.935381944444</v>
      </c>
      <c r="B88" s="1" t="s">
        <v>21</v>
      </c>
      <c r="C88" s="4"/>
      <c r="D88" s="1" t="s">
        <v>51</v>
      </c>
      <c r="E88" s="1" t="s">
        <v>23</v>
      </c>
      <c r="F88" s="1" t="s">
        <v>39</v>
      </c>
      <c r="G88" s="1" t="s">
        <v>25</v>
      </c>
      <c r="H88" s="4"/>
      <c r="I88" s="4"/>
      <c r="J88" s="4"/>
      <c r="K88" s="4"/>
      <c r="L88" s="4"/>
      <c r="M88" s="4"/>
      <c r="N88" s="4"/>
      <c r="O88" s="4"/>
      <c r="P88" s="4"/>
      <c r="Q88" s="1" t="s">
        <v>92</v>
      </c>
      <c r="R88" s="1" t="s">
        <v>207</v>
      </c>
      <c r="S88" s="1" t="s">
        <v>46</v>
      </c>
      <c r="T88" s="1" t="s">
        <v>47</v>
      </c>
      <c r="U88" s="4"/>
    </row>
    <row r="89" spans="1:21" x14ac:dyDescent="0.2">
      <c r="A89" s="3">
        <v>44683.937210648146</v>
      </c>
      <c r="B89" s="1" t="s">
        <v>21</v>
      </c>
      <c r="C89" s="4"/>
      <c r="D89" s="1" t="s">
        <v>49</v>
      </c>
      <c r="E89" s="1" t="s">
        <v>49</v>
      </c>
      <c r="F89" s="8" t="s">
        <v>208</v>
      </c>
      <c r="G89" s="1" t="s">
        <v>25</v>
      </c>
      <c r="H89" s="4"/>
      <c r="I89" s="4"/>
      <c r="J89" s="4"/>
      <c r="K89" s="4"/>
      <c r="L89" s="4"/>
      <c r="M89" s="4"/>
      <c r="N89" s="4"/>
      <c r="O89" s="4"/>
      <c r="P89" s="4"/>
      <c r="Q89" s="1" t="s">
        <v>92</v>
      </c>
      <c r="R89" s="1" t="s">
        <v>209</v>
      </c>
      <c r="S89" s="1" t="s">
        <v>46</v>
      </c>
      <c r="T89" s="1" t="s">
        <v>47</v>
      </c>
      <c r="U89" s="4"/>
    </row>
    <row r="90" spans="1:21" x14ac:dyDescent="0.2">
      <c r="A90" s="3">
        <v>44683.937685185185</v>
      </c>
      <c r="B90" s="1" t="s">
        <v>21</v>
      </c>
      <c r="C90" s="4"/>
      <c r="D90" s="1" t="s">
        <v>51</v>
      </c>
      <c r="E90" s="1" t="s">
        <v>32</v>
      </c>
      <c r="F90" s="1" t="s">
        <v>210</v>
      </c>
      <c r="G90" s="1" t="s">
        <v>34</v>
      </c>
      <c r="H90" s="1" t="s">
        <v>99</v>
      </c>
      <c r="I90" s="1" t="s">
        <v>37</v>
      </c>
      <c r="J90" s="1" t="s">
        <v>41</v>
      </c>
      <c r="K90" s="5">
        <v>4</v>
      </c>
      <c r="L90" s="5">
        <v>4</v>
      </c>
      <c r="M90" s="5">
        <v>3</v>
      </c>
      <c r="N90" s="5">
        <v>4</v>
      </c>
      <c r="O90" s="4"/>
      <c r="P90" s="4"/>
      <c r="Q90" s="1" t="s">
        <v>44</v>
      </c>
      <c r="R90" s="1" t="s">
        <v>82</v>
      </c>
      <c r="S90" s="1" t="s">
        <v>46</v>
      </c>
      <c r="T90" s="1" t="s">
        <v>47</v>
      </c>
      <c r="U90" s="4"/>
    </row>
    <row r="91" spans="1:21" x14ac:dyDescent="0.2">
      <c r="A91" s="3">
        <v>44683.94427083333</v>
      </c>
      <c r="B91" s="1" t="s">
        <v>21</v>
      </c>
      <c r="C91" s="4"/>
      <c r="D91" s="1" t="s">
        <v>49</v>
      </c>
      <c r="E91" s="1" t="s">
        <v>56</v>
      </c>
      <c r="F91" s="1" t="s">
        <v>211</v>
      </c>
      <c r="G91" s="1" t="s">
        <v>34</v>
      </c>
      <c r="H91" s="1" t="s">
        <v>189</v>
      </c>
      <c r="I91" s="1" t="s">
        <v>41</v>
      </c>
      <c r="J91" s="1" t="s">
        <v>41</v>
      </c>
      <c r="K91" s="5">
        <v>1</v>
      </c>
      <c r="L91" s="5">
        <v>1</v>
      </c>
      <c r="M91" s="5">
        <v>3</v>
      </c>
      <c r="N91" s="5">
        <v>1</v>
      </c>
      <c r="O91" s="6" t="s">
        <v>212</v>
      </c>
      <c r="P91" s="6" t="s">
        <v>43</v>
      </c>
      <c r="Q91" s="1" t="s">
        <v>92</v>
      </c>
      <c r="R91" s="1" t="s">
        <v>185</v>
      </c>
      <c r="S91" s="1" t="s">
        <v>28</v>
      </c>
      <c r="T91" s="1" t="s">
        <v>47</v>
      </c>
      <c r="U91" s="1"/>
    </row>
    <row r="92" spans="1:21" x14ac:dyDescent="0.2">
      <c r="A92" s="3">
        <v>44683.950254629628</v>
      </c>
      <c r="B92" s="1" t="s">
        <v>21</v>
      </c>
      <c r="C92" s="4"/>
      <c r="D92" s="1" t="s">
        <v>31</v>
      </c>
      <c r="E92" s="1" t="s">
        <v>32</v>
      </c>
      <c r="F92" s="1" t="s">
        <v>84</v>
      </c>
      <c r="G92" s="1" t="s">
        <v>34</v>
      </c>
      <c r="H92" s="1" t="s">
        <v>35</v>
      </c>
      <c r="I92" s="1" t="s">
        <v>41</v>
      </c>
      <c r="J92" s="1" t="s">
        <v>37</v>
      </c>
      <c r="K92" s="5">
        <v>4</v>
      </c>
      <c r="L92" s="5">
        <v>3</v>
      </c>
      <c r="M92" s="5">
        <v>3</v>
      </c>
      <c r="N92" s="5">
        <v>4</v>
      </c>
      <c r="O92" s="6" t="s">
        <v>213</v>
      </c>
      <c r="P92" s="4"/>
      <c r="Q92" s="1" t="s">
        <v>44</v>
      </c>
      <c r="R92" s="1" t="s">
        <v>45</v>
      </c>
      <c r="S92" s="1" t="s">
        <v>46</v>
      </c>
      <c r="T92" s="1" t="s">
        <v>47</v>
      </c>
      <c r="U92" s="4"/>
    </row>
    <row r="93" spans="1:21" x14ac:dyDescent="0.2">
      <c r="A93" s="3">
        <v>44683.951585648145</v>
      </c>
      <c r="B93" s="1" t="s">
        <v>21</v>
      </c>
      <c r="C93" s="4"/>
      <c r="D93" s="1" t="s">
        <v>31</v>
      </c>
      <c r="E93" s="1" t="s">
        <v>32</v>
      </c>
      <c r="F93" s="1" t="s">
        <v>214</v>
      </c>
      <c r="G93" s="1" t="s">
        <v>34</v>
      </c>
      <c r="H93" s="1" t="s">
        <v>99</v>
      </c>
      <c r="I93" s="1" t="s">
        <v>41</v>
      </c>
      <c r="J93" s="1" t="s">
        <v>41</v>
      </c>
      <c r="K93" s="5">
        <v>1</v>
      </c>
      <c r="L93" s="5">
        <v>1</v>
      </c>
      <c r="M93" s="5">
        <v>1</v>
      </c>
      <c r="N93" s="5">
        <v>2</v>
      </c>
      <c r="O93" s="4"/>
      <c r="P93" s="4"/>
      <c r="Q93" s="1" t="s">
        <v>44</v>
      </c>
      <c r="R93" s="1" t="s">
        <v>101</v>
      </c>
      <c r="S93" s="1" t="s">
        <v>28</v>
      </c>
      <c r="T93" s="1" t="s">
        <v>47</v>
      </c>
      <c r="U93" s="4"/>
    </row>
    <row r="94" spans="1:21" x14ac:dyDescent="0.2">
      <c r="A94" s="3">
        <v>44683.9528125</v>
      </c>
      <c r="B94" s="1" t="s">
        <v>21</v>
      </c>
      <c r="C94" s="4"/>
      <c r="D94" s="1" t="s">
        <v>31</v>
      </c>
      <c r="E94" s="1" t="s">
        <v>56</v>
      </c>
      <c r="F94" s="1" t="s">
        <v>215</v>
      </c>
      <c r="G94" s="1" t="s">
        <v>34</v>
      </c>
      <c r="H94" s="1" t="s">
        <v>85</v>
      </c>
      <c r="I94" s="1" t="s">
        <v>41</v>
      </c>
      <c r="J94" s="1" t="s">
        <v>36</v>
      </c>
      <c r="K94" s="4"/>
      <c r="L94" s="4"/>
      <c r="M94" s="4"/>
      <c r="N94" s="4"/>
      <c r="O94" s="6" t="s">
        <v>216</v>
      </c>
      <c r="P94" s="6" t="s">
        <v>217</v>
      </c>
      <c r="Q94" s="1" t="s">
        <v>44</v>
      </c>
      <c r="R94" s="1" t="s">
        <v>112</v>
      </c>
      <c r="S94" s="1" t="s">
        <v>46</v>
      </c>
      <c r="T94" s="1" t="s">
        <v>47</v>
      </c>
      <c r="U94" s="1"/>
    </row>
    <row r="95" spans="1:21" x14ac:dyDescent="0.2">
      <c r="A95" s="3">
        <v>44683.953923611109</v>
      </c>
      <c r="B95" s="1" t="s">
        <v>21</v>
      </c>
      <c r="C95" s="4"/>
      <c r="D95" s="1" t="s">
        <v>31</v>
      </c>
      <c r="E95" s="1" t="s">
        <v>56</v>
      </c>
      <c r="F95" s="1" t="s">
        <v>218</v>
      </c>
      <c r="G95" s="1" t="s">
        <v>34</v>
      </c>
      <c r="H95" s="1" t="s">
        <v>116</v>
      </c>
      <c r="I95" s="1" t="s">
        <v>37</v>
      </c>
      <c r="J95" s="1" t="s">
        <v>37</v>
      </c>
      <c r="K95" s="5">
        <v>4</v>
      </c>
      <c r="L95" s="5">
        <v>4</v>
      </c>
      <c r="M95" s="5">
        <v>2</v>
      </c>
      <c r="N95" s="5">
        <v>3</v>
      </c>
      <c r="O95" s="6" t="s">
        <v>219</v>
      </c>
      <c r="P95" s="4"/>
      <c r="Q95" s="1" t="s">
        <v>26</v>
      </c>
      <c r="R95" s="1" t="s">
        <v>27</v>
      </c>
      <c r="S95" s="1" t="s">
        <v>28</v>
      </c>
      <c r="T95" s="1" t="s">
        <v>29</v>
      </c>
      <c r="U95" s="4"/>
    </row>
    <row r="96" spans="1:21" x14ac:dyDescent="0.2">
      <c r="A96" s="3">
        <v>44683.954652777778</v>
      </c>
      <c r="B96" s="1" t="s">
        <v>21</v>
      </c>
      <c r="C96" s="4"/>
      <c r="D96" s="1" t="s">
        <v>51</v>
      </c>
      <c r="E96" s="1" t="s">
        <v>23</v>
      </c>
      <c r="F96" s="1" t="s">
        <v>214</v>
      </c>
      <c r="G96" s="1" t="s">
        <v>25</v>
      </c>
      <c r="H96" s="4"/>
      <c r="I96" s="4"/>
      <c r="J96" s="4"/>
      <c r="K96" s="4"/>
      <c r="L96" s="4"/>
      <c r="M96" s="4"/>
      <c r="N96" s="4"/>
      <c r="O96" s="4"/>
      <c r="P96" s="4"/>
      <c r="Q96" s="1" t="s">
        <v>54</v>
      </c>
      <c r="R96" s="1" t="s">
        <v>220</v>
      </c>
      <c r="S96" s="1" t="s">
        <v>46</v>
      </c>
      <c r="T96" s="1" t="s">
        <v>47</v>
      </c>
      <c r="U96" s="4"/>
    </row>
    <row r="97" spans="1:21" x14ac:dyDescent="0.2">
      <c r="A97" s="3">
        <v>44683.95884259259</v>
      </c>
      <c r="B97" s="1" t="s">
        <v>21</v>
      </c>
      <c r="C97" s="4"/>
      <c r="D97" s="1" t="s">
        <v>38</v>
      </c>
      <c r="E97" s="1" t="s">
        <v>56</v>
      </c>
      <c r="F97" s="1" t="s">
        <v>221</v>
      </c>
      <c r="G97" s="1" t="s">
        <v>34</v>
      </c>
      <c r="H97" s="1" t="s">
        <v>69</v>
      </c>
      <c r="I97" s="1" t="s">
        <v>41</v>
      </c>
      <c r="J97" s="1" t="s">
        <v>37</v>
      </c>
      <c r="K97" s="5">
        <v>4</v>
      </c>
      <c r="L97" s="5">
        <v>3</v>
      </c>
      <c r="M97" s="5">
        <v>3</v>
      </c>
      <c r="N97" s="5">
        <v>3</v>
      </c>
      <c r="O97" s="6" t="s">
        <v>222</v>
      </c>
      <c r="P97" s="6" t="s">
        <v>223</v>
      </c>
      <c r="Q97" s="1" t="s">
        <v>44</v>
      </c>
      <c r="R97" s="1" t="s">
        <v>27</v>
      </c>
      <c r="S97" s="1" t="s">
        <v>46</v>
      </c>
      <c r="T97" s="1" t="s">
        <v>47</v>
      </c>
      <c r="U97" s="4"/>
    </row>
    <row r="98" spans="1:21" x14ac:dyDescent="0.2">
      <c r="A98" s="3">
        <v>44683.968275462961</v>
      </c>
      <c r="B98" s="1" t="s">
        <v>21</v>
      </c>
      <c r="C98" s="4"/>
      <c r="D98" s="1" t="s">
        <v>22</v>
      </c>
      <c r="E98" s="1" t="s">
        <v>23</v>
      </c>
      <c r="F98" s="1" t="s">
        <v>84</v>
      </c>
      <c r="G98" s="1" t="s">
        <v>34</v>
      </c>
      <c r="H98" s="1" t="s">
        <v>224</v>
      </c>
      <c r="I98" s="1" t="s">
        <v>37</v>
      </c>
      <c r="J98" s="1" t="s">
        <v>41</v>
      </c>
      <c r="K98" s="5">
        <v>3</v>
      </c>
      <c r="L98" s="5">
        <v>4</v>
      </c>
      <c r="M98" s="5">
        <v>3</v>
      </c>
      <c r="N98" s="5">
        <v>3</v>
      </c>
      <c r="O98" s="6" t="s">
        <v>42</v>
      </c>
      <c r="P98" s="4"/>
      <c r="Q98" s="1" t="s">
        <v>44</v>
      </c>
      <c r="R98" s="1" t="s">
        <v>101</v>
      </c>
      <c r="S98" s="1" t="s">
        <v>28</v>
      </c>
      <c r="T98" s="1" t="s">
        <v>47</v>
      </c>
      <c r="U98" s="4"/>
    </row>
    <row r="99" spans="1:21" x14ac:dyDescent="0.2">
      <c r="A99" s="3">
        <v>44683.970243055555</v>
      </c>
      <c r="B99" s="1" t="s">
        <v>21</v>
      </c>
      <c r="C99" s="4"/>
      <c r="D99" s="1" t="s">
        <v>22</v>
      </c>
      <c r="E99" s="1" t="s">
        <v>32</v>
      </c>
      <c r="F99" s="1" t="s">
        <v>78</v>
      </c>
      <c r="G99" s="1" t="s">
        <v>34</v>
      </c>
      <c r="H99" s="1" t="s">
        <v>146</v>
      </c>
      <c r="I99" s="1" t="s">
        <v>41</v>
      </c>
      <c r="J99" s="1" t="s">
        <v>37</v>
      </c>
      <c r="K99" s="5">
        <v>3</v>
      </c>
      <c r="L99" s="5">
        <v>3</v>
      </c>
      <c r="M99" s="5">
        <v>3</v>
      </c>
      <c r="N99" s="5">
        <v>3</v>
      </c>
      <c r="O99" s="4"/>
      <c r="P99" s="4"/>
      <c r="Q99" s="1" t="s">
        <v>44</v>
      </c>
      <c r="R99" s="1" t="s">
        <v>184</v>
      </c>
      <c r="S99" s="1" t="s">
        <v>28</v>
      </c>
      <c r="T99" s="1" t="s">
        <v>47</v>
      </c>
      <c r="U99" s="4"/>
    </row>
    <row r="100" spans="1:21" x14ac:dyDescent="0.2">
      <c r="A100" s="3">
        <v>44683.972546296296</v>
      </c>
      <c r="B100" s="1" t="s">
        <v>21</v>
      </c>
      <c r="C100" s="4"/>
      <c r="D100" s="1" t="s">
        <v>51</v>
      </c>
      <c r="E100" s="1" t="s">
        <v>23</v>
      </c>
      <c r="F100" s="1" t="s">
        <v>225</v>
      </c>
      <c r="G100" s="1" t="s">
        <v>34</v>
      </c>
      <c r="H100" s="1" t="s">
        <v>65</v>
      </c>
      <c r="I100" s="1" t="s">
        <v>36</v>
      </c>
      <c r="J100" s="1" t="s">
        <v>37</v>
      </c>
      <c r="K100" s="5">
        <v>5</v>
      </c>
      <c r="L100" s="5">
        <v>5</v>
      </c>
      <c r="M100" s="5">
        <v>4</v>
      </c>
      <c r="N100" s="5">
        <v>5</v>
      </c>
      <c r="O100" s="4"/>
      <c r="P100" s="4"/>
      <c r="Q100" s="1" t="s">
        <v>54</v>
      </c>
      <c r="R100" s="1" t="s">
        <v>82</v>
      </c>
      <c r="S100" s="1" t="s">
        <v>28</v>
      </c>
      <c r="T100" s="1" t="s">
        <v>47</v>
      </c>
      <c r="U100" s="4"/>
    </row>
    <row r="101" spans="1:21" x14ac:dyDescent="0.2">
      <c r="A101" s="3">
        <v>44683.974050925928</v>
      </c>
      <c r="B101" s="1" t="s">
        <v>21</v>
      </c>
      <c r="C101" s="4"/>
      <c r="D101" s="1" t="s">
        <v>22</v>
      </c>
      <c r="E101" s="1" t="s">
        <v>32</v>
      </c>
      <c r="F101" s="1" t="s">
        <v>78</v>
      </c>
      <c r="G101" s="1" t="s">
        <v>34</v>
      </c>
      <c r="H101" s="1" t="s">
        <v>146</v>
      </c>
      <c r="I101" s="1" t="s">
        <v>37</v>
      </c>
      <c r="J101" s="1" t="s">
        <v>37</v>
      </c>
      <c r="K101" s="5">
        <v>4</v>
      </c>
      <c r="L101" s="5">
        <v>4</v>
      </c>
      <c r="M101" s="5">
        <v>3</v>
      </c>
      <c r="N101" s="5">
        <v>5</v>
      </c>
      <c r="O101" s="6" t="s">
        <v>42</v>
      </c>
      <c r="P101" s="4"/>
      <c r="Q101" s="1" t="s">
        <v>92</v>
      </c>
      <c r="R101" s="1" t="s">
        <v>45</v>
      </c>
      <c r="S101" s="1" t="s">
        <v>46</v>
      </c>
      <c r="T101" s="1" t="s">
        <v>47</v>
      </c>
      <c r="U101" s="4"/>
    </row>
    <row r="102" spans="1:21" x14ac:dyDescent="0.2">
      <c r="A102" s="3">
        <v>44683.975671296299</v>
      </c>
      <c r="B102" s="1" t="s">
        <v>21</v>
      </c>
      <c r="C102" s="4"/>
      <c r="D102" s="1" t="s">
        <v>38</v>
      </c>
      <c r="E102" s="1" t="s">
        <v>64</v>
      </c>
      <c r="F102" s="1" t="s">
        <v>61</v>
      </c>
      <c r="G102" s="1" t="s">
        <v>34</v>
      </c>
      <c r="H102" s="1" t="s">
        <v>226</v>
      </c>
      <c r="I102" s="1" t="s">
        <v>41</v>
      </c>
      <c r="J102" s="1" t="s">
        <v>41</v>
      </c>
      <c r="K102" s="5">
        <v>4</v>
      </c>
      <c r="L102" s="5">
        <v>3</v>
      </c>
      <c r="M102" s="5">
        <v>4</v>
      </c>
      <c r="N102" s="5">
        <v>3</v>
      </c>
      <c r="O102" s="6" t="s">
        <v>227</v>
      </c>
      <c r="P102" s="6" t="s">
        <v>228</v>
      </c>
      <c r="Q102" s="1" t="s">
        <v>44</v>
      </c>
      <c r="R102" s="1" t="s">
        <v>82</v>
      </c>
      <c r="S102" s="1" t="s">
        <v>46</v>
      </c>
      <c r="T102" s="1" t="s">
        <v>47</v>
      </c>
      <c r="U102" s="1"/>
    </row>
    <row r="103" spans="1:21" x14ac:dyDescent="0.2">
      <c r="A103" s="3">
        <v>44683.978449074071</v>
      </c>
      <c r="B103" s="1" t="s">
        <v>90</v>
      </c>
      <c r="C103" s="122" t="s">
        <v>113</v>
      </c>
      <c r="D103" s="123"/>
      <c r="E103" s="4"/>
      <c r="F103" s="4"/>
      <c r="G103" s="1" t="s">
        <v>34</v>
      </c>
      <c r="H103" s="1" t="s">
        <v>229</v>
      </c>
      <c r="I103" s="1" t="s">
        <v>36</v>
      </c>
      <c r="J103" s="1" t="s">
        <v>49</v>
      </c>
      <c r="K103" s="4"/>
      <c r="L103" s="4"/>
      <c r="M103" s="4"/>
      <c r="N103" s="4"/>
      <c r="O103" s="4"/>
      <c r="P103" s="4"/>
      <c r="Q103" s="1" t="s">
        <v>54</v>
      </c>
      <c r="R103" s="1" t="s">
        <v>101</v>
      </c>
      <c r="S103" s="1" t="s">
        <v>28</v>
      </c>
      <c r="T103" s="1" t="s">
        <v>47</v>
      </c>
      <c r="U103" s="4"/>
    </row>
    <row r="104" spans="1:21" x14ac:dyDescent="0.2">
      <c r="A104" s="3">
        <v>44683.981296296297</v>
      </c>
      <c r="B104" s="1" t="s">
        <v>21</v>
      </c>
      <c r="C104" s="4"/>
      <c r="D104" s="1" t="s">
        <v>51</v>
      </c>
      <c r="E104" s="1" t="s">
        <v>49</v>
      </c>
      <c r="F104" s="4"/>
      <c r="G104" s="1" t="s">
        <v>34</v>
      </c>
      <c r="H104" s="1" t="s">
        <v>174</v>
      </c>
      <c r="I104" s="1" t="s">
        <v>37</v>
      </c>
      <c r="J104" s="1" t="s">
        <v>36</v>
      </c>
      <c r="K104" s="4"/>
      <c r="L104" s="4"/>
      <c r="M104" s="4"/>
      <c r="N104" s="4"/>
      <c r="O104" s="4"/>
      <c r="P104" s="4"/>
      <c r="Q104" s="1" t="s">
        <v>92</v>
      </c>
      <c r="R104" s="1" t="s">
        <v>202</v>
      </c>
      <c r="S104" s="1" t="s">
        <v>28</v>
      </c>
      <c r="T104" s="1" t="s">
        <v>47</v>
      </c>
      <c r="U104" s="4"/>
    </row>
    <row r="105" spans="1:21" x14ac:dyDescent="0.2">
      <c r="A105" s="3">
        <v>44683.986041666663</v>
      </c>
      <c r="B105" s="1" t="s">
        <v>21</v>
      </c>
      <c r="C105" s="4"/>
      <c r="D105" s="1" t="s">
        <v>38</v>
      </c>
      <c r="E105" s="1" t="s">
        <v>64</v>
      </c>
      <c r="F105" s="1" t="s">
        <v>70</v>
      </c>
      <c r="G105" s="1" t="s">
        <v>34</v>
      </c>
      <c r="H105" s="1" t="s">
        <v>230</v>
      </c>
      <c r="I105" s="1" t="s">
        <v>41</v>
      </c>
      <c r="J105" s="1" t="s">
        <v>37</v>
      </c>
      <c r="K105" s="5">
        <v>4</v>
      </c>
      <c r="L105" s="5">
        <v>3</v>
      </c>
      <c r="M105" s="5">
        <v>4</v>
      </c>
      <c r="N105" s="5">
        <v>4</v>
      </c>
      <c r="O105" s="7"/>
      <c r="P105" s="7"/>
      <c r="Q105" s="1" t="s">
        <v>44</v>
      </c>
      <c r="R105" s="1" t="s">
        <v>231</v>
      </c>
      <c r="S105" s="1" t="s">
        <v>46</v>
      </c>
      <c r="T105" s="1" t="s">
        <v>47</v>
      </c>
      <c r="U105" s="4"/>
    </row>
    <row r="106" spans="1:21" x14ac:dyDescent="0.2">
      <c r="A106" s="3">
        <v>44683.986909722225</v>
      </c>
      <c r="B106" s="1" t="s">
        <v>21</v>
      </c>
      <c r="C106" s="4"/>
      <c r="D106" s="1" t="s">
        <v>22</v>
      </c>
      <c r="E106" s="1" t="s">
        <v>32</v>
      </c>
      <c r="F106" s="1" t="s">
        <v>81</v>
      </c>
      <c r="G106" s="1" t="s">
        <v>34</v>
      </c>
      <c r="H106" s="1" t="s">
        <v>144</v>
      </c>
      <c r="I106" s="1" t="s">
        <v>41</v>
      </c>
      <c r="J106" s="1" t="s">
        <v>74</v>
      </c>
      <c r="K106" s="5">
        <v>5</v>
      </c>
      <c r="L106" s="5">
        <v>5</v>
      </c>
      <c r="M106" s="5">
        <v>4</v>
      </c>
      <c r="N106" s="5">
        <v>5</v>
      </c>
      <c r="O106" s="4"/>
      <c r="P106" s="4"/>
      <c r="Q106" s="1" t="s">
        <v>26</v>
      </c>
      <c r="R106" s="1" t="s">
        <v>232</v>
      </c>
      <c r="S106" s="1" t="s">
        <v>28</v>
      </c>
      <c r="T106" s="1" t="s">
        <v>47</v>
      </c>
      <c r="U106" s="4"/>
    </row>
    <row r="107" spans="1:21" x14ac:dyDescent="0.2">
      <c r="A107" s="3">
        <v>44683.987430555557</v>
      </c>
      <c r="B107" s="1" t="s">
        <v>21</v>
      </c>
      <c r="C107" s="4"/>
      <c r="D107" s="1" t="s">
        <v>31</v>
      </c>
      <c r="E107" s="1" t="s">
        <v>32</v>
      </c>
      <c r="F107" s="1" t="s">
        <v>78</v>
      </c>
      <c r="G107" s="1" t="s">
        <v>34</v>
      </c>
      <c r="H107" s="1" t="s">
        <v>233</v>
      </c>
      <c r="I107" s="1" t="s">
        <v>37</v>
      </c>
      <c r="J107" s="1" t="s">
        <v>36</v>
      </c>
      <c r="K107" s="4"/>
      <c r="L107" s="4"/>
      <c r="M107" s="4"/>
      <c r="N107" s="4"/>
      <c r="O107" s="4"/>
      <c r="P107" s="4"/>
      <c r="Q107" s="1" t="s">
        <v>44</v>
      </c>
      <c r="R107" s="1" t="s">
        <v>234</v>
      </c>
      <c r="S107" s="1" t="s">
        <v>46</v>
      </c>
      <c r="T107" s="1" t="s">
        <v>47</v>
      </c>
      <c r="U107" s="4"/>
    </row>
    <row r="108" spans="1:21" x14ac:dyDescent="0.2">
      <c r="A108" s="3">
        <v>44714.004189814812</v>
      </c>
      <c r="B108" s="1" t="s">
        <v>21</v>
      </c>
      <c r="C108" s="4"/>
      <c r="D108" s="1" t="s">
        <v>22</v>
      </c>
      <c r="E108" s="1" t="s">
        <v>56</v>
      </c>
      <c r="F108" s="1" t="s">
        <v>33</v>
      </c>
      <c r="G108" s="1" t="s">
        <v>34</v>
      </c>
      <c r="H108" s="1" t="s">
        <v>71</v>
      </c>
      <c r="I108" s="1" t="s">
        <v>37</v>
      </c>
      <c r="J108" s="1" t="s">
        <v>37</v>
      </c>
      <c r="K108" s="5">
        <v>3</v>
      </c>
      <c r="L108" s="5">
        <v>4</v>
      </c>
      <c r="M108" s="5">
        <v>2</v>
      </c>
      <c r="N108" s="5">
        <v>3</v>
      </c>
      <c r="O108" s="6" t="s">
        <v>235</v>
      </c>
      <c r="P108" s="4"/>
      <c r="Q108" s="1" t="s">
        <v>26</v>
      </c>
      <c r="R108" s="1" t="s">
        <v>27</v>
      </c>
      <c r="S108" s="1" t="s">
        <v>28</v>
      </c>
      <c r="T108" s="1" t="s">
        <v>29</v>
      </c>
      <c r="U108" s="4"/>
    </row>
    <row r="109" spans="1:21" x14ac:dyDescent="0.2">
      <c r="A109" s="3">
        <v>44714.004687499997</v>
      </c>
      <c r="B109" s="1" t="s">
        <v>21</v>
      </c>
      <c r="C109" s="4"/>
      <c r="D109" s="1" t="s">
        <v>22</v>
      </c>
      <c r="E109" s="1" t="s">
        <v>32</v>
      </c>
      <c r="F109" s="1" t="s">
        <v>142</v>
      </c>
      <c r="G109" s="1" t="s">
        <v>34</v>
      </c>
      <c r="H109" s="1" t="s">
        <v>233</v>
      </c>
      <c r="I109" s="1" t="s">
        <v>41</v>
      </c>
      <c r="J109" s="1" t="s">
        <v>41</v>
      </c>
      <c r="K109" s="5">
        <v>2</v>
      </c>
      <c r="L109" s="5">
        <v>3</v>
      </c>
      <c r="M109" s="5">
        <v>2</v>
      </c>
      <c r="N109" s="5">
        <v>2</v>
      </c>
      <c r="O109" s="4"/>
      <c r="P109" s="4"/>
      <c r="Q109" s="1" t="s">
        <v>26</v>
      </c>
      <c r="R109" s="1" t="s">
        <v>236</v>
      </c>
      <c r="S109" s="1" t="s">
        <v>28</v>
      </c>
      <c r="T109" s="1" t="s">
        <v>47</v>
      </c>
      <c r="U109" s="4"/>
    </row>
    <row r="110" spans="1:21" x14ac:dyDescent="0.2">
      <c r="A110" s="3">
        <v>44714.006458333337</v>
      </c>
      <c r="B110" s="1" t="s">
        <v>21</v>
      </c>
      <c r="C110" s="4"/>
      <c r="D110" s="1" t="s">
        <v>31</v>
      </c>
      <c r="E110" s="1" t="s">
        <v>64</v>
      </c>
      <c r="F110" s="1" t="s">
        <v>81</v>
      </c>
      <c r="G110" s="1" t="s">
        <v>34</v>
      </c>
      <c r="H110" s="1" t="s">
        <v>71</v>
      </c>
      <c r="I110" s="1" t="s">
        <v>41</v>
      </c>
      <c r="J110" s="1" t="s">
        <v>41</v>
      </c>
      <c r="K110" s="5">
        <v>1</v>
      </c>
      <c r="L110" s="5">
        <v>2</v>
      </c>
      <c r="M110" s="5">
        <v>3</v>
      </c>
      <c r="N110" s="5">
        <v>3</v>
      </c>
      <c r="O110" s="6" t="s">
        <v>237</v>
      </c>
      <c r="P110" s="6" t="s">
        <v>238</v>
      </c>
      <c r="Q110" s="1" t="s">
        <v>92</v>
      </c>
      <c r="R110" s="1" t="s">
        <v>239</v>
      </c>
      <c r="S110" s="1" t="s">
        <v>46</v>
      </c>
      <c r="T110" s="1" t="s">
        <v>47</v>
      </c>
      <c r="U110" s="1"/>
    </row>
    <row r="111" spans="1:21" x14ac:dyDescent="0.2">
      <c r="A111" s="3">
        <v>44714.007754629631</v>
      </c>
      <c r="B111" s="1" t="s">
        <v>21</v>
      </c>
      <c r="C111" s="4"/>
      <c r="D111" s="1" t="s">
        <v>51</v>
      </c>
      <c r="E111" s="1" t="s">
        <v>23</v>
      </c>
      <c r="F111" s="1" t="s">
        <v>39</v>
      </c>
      <c r="G111" s="1" t="s">
        <v>34</v>
      </c>
      <c r="H111" s="1" t="s">
        <v>240</v>
      </c>
      <c r="I111" s="1" t="s">
        <v>37</v>
      </c>
      <c r="J111" s="1" t="s">
        <v>74</v>
      </c>
      <c r="K111" s="5">
        <v>3</v>
      </c>
      <c r="L111" s="5">
        <v>2</v>
      </c>
      <c r="M111" s="5">
        <v>3</v>
      </c>
      <c r="N111" s="5">
        <v>3</v>
      </c>
      <c r="O111" s="6" t="s">
        <v>42</v>
      </c>
      <c r="P111" s="4"/>
      <c r="Q111" s="1" t="s">
        <v>26</v>
      </c>
      <c r="R111" s="1" t="s">
        <v>27</v>
      </c>
      <c r="S111" s="1" t="s">
        <v>28</v>
      </c>
      <c r="T111" s="1" t="s">
        <v>47</v>
      </c>
      <c r="U111" s="1"/>
    </row>
    <row r="112" spans="1:21" x14ac:dyDescent="0.2">
      <c r="A112" s="3">
        <v>44714.008634259262</v>
      </c>
      <c r="B112" s="1" t="s">
        <v>21</v>
      </c>
      <c r="C112" s="4"/>
      <c r="D112" s="1" t="s">
        <v>22</v>
      </c>
      <c r="E112" s="1" t="s">
        <v>23</v>
      </c>
      <c r="F112" s="1" t="s">
        <v>39</v>
      </c>
      <c r="G112" s="1" t="s">
        <v>34</v>
      </c>
      <c r="H112" s="1" t="s">
        <v>105</v>
      </c>
      <c r="I112" s="1" t="s">
        <v>41</v>
      </c>
      <c r="J112" s="1" t="s">
        <v>74</v>
      </c>
      <c r="K112" s="5">
        <v>2</v>
      </c>
      <c r="L112" s="5">
        <v>3</v>
      </c>
      <c r="M112" s="5">
        <v>4</v>
      </c>
      <c r="N112" s="5">
        <v>3</v>
      </c>
      <c r="O112" s="6" t="s">
        <v>241</v>
      </c>
      <c r="P112" s="6" t="s">
        <v>242</v>
      </c>
      <c r="Q112" s="1" t="s">
        <v>54</v>
      </c>
      <c r="R112" s="1" t="s">
        <v>207</v>
      </c>
      <c r="S112" s="1" t="s">
        <v>46</v>
      </c>
      <c r="T112" s="1" t="s">
        <v>47</v>
      </c>
      <c r="U112" s="4"/>
    </row>
    <row r="113" spans="1:21" x14ac:dyDescent="0.2">
      <c r="A113" s="3">
        <v>44714.012129629627</v>
      </c>
      <c r="B113" s="1" t="s">
        <v>21</v>
      </c>
      <c r="C113" s="4"/>
      <c r="D113" s="1" t="s">
        <v>22</v>
      </c>
      <c r="E113" s="1" t="s">
        <v>23</v>
      </c>
      <c r="F113" s="1" t="s">
        <v>55</v>
      </c>
      <c r="G113" s="1" t="s">
        <v>25</v>
      </c>
      <c r="H113" s="4"/>
      <c r="I113" s="4"/>
      <c r="J113" s="4"/>
      <c r="K113" s="4"/>
      <c r="L113" s="4"/>
      <c r="M113" s="4"/>
      <c r="N113" s="4"/>
      <c r="O113" s="4"/>
      <c r="P113" s="4"/>
      <c r="Q113" s="1" t="s">
        <v>26</v>
      </c>
      <c r="R113" s="1" t="s">
        <v>184</v>
      </c>
      <c r="S113" s="1" t="s">
        <v>28</v>
      </c>
      <c r="T113" s="1" t="s">
        <v>47</v>
      </c>
      <c r="U113" s="4"/>
    </row>
    <row r="114" spans="1:21" x14ac:dyDescent="0.2">
      <c r="A114" s="3">
        <v>44714.036400462966</v>
      </c>
      <c r="B114" s="1" t="s">
        <v>21</v>
      </c>
      <c r="C114" s="4"/>
      <c r="D114" s="1" t="s">
        <v>38</v>
      </c>
      <c r="E114" s="1" t="s">
        <v>32</v>
      </c>
      <c r="F114" s="1" t="s">
        <v>243</v>
      </c>
      <c r="G114" s="1" t="s">
        <v>34</v>
      </c>
      <c r="H114" s="1" t="s">
        <v>71</v>
      </c>
      <c r="I114" s="1" t="s">
        <v>37</v>
      </c>
      <c r="J114" s="1" t="s">
        <v>41</v>
      </c>
      <c r="K114" s="5">
        <v>2</v>
      </c>
      <c r="L114" s="5">
        <v>2</v>
      </c>
      <c r="M114" s="5">
        <v>2</v>
      </c>
      <c r="N114" s="5">
        <v>3</v>
      </c>
      <c r="O114" s="4"/>
      <c r="P114" s="4"/>
      <c r="Q114" s="1" t="s">
        <v>44</v>
      </c>
      <c r="R114" s="1" t="s">
        <v>244</v>
      </c>
      <c r="S114" s="1" t="s">
        <v>46</v>
      </c>
      <c r="T114" s="1" t="s">
        <v>47</v>
      </c>
      <c r="U114" s="4"/>
    </row>
    <row r="115" spans="1:21" x14ac:dyDescent="0.2">
      <c r="A115" s="3">
        <v>44714.040856481479</v>
      </c>
      <c r="B115" s="1" t="s">
        <v>21</v>
      </c>
      <c r="C115" s="4"/>
      <c r="D115" s="1" t="s">
        <v>38</v>
      </c>
      <c r="E115" s="1" t="s">
        <v>64</v>
      </c>
      <c r="F115" s="1" t="s">
        <v>245</v>
      </c>
      <c r="G115" s="1" t="s">
        <v>34</v>
      </c>
      <c r="H115" s="1" t="s">
        <v>246</v>
      </c>
      <c r="I115" s="1" t="s">
        <v>41</v>
      </c>
      <c r="J115" s="1" t="s">
        <v>41</v>
      </c>
      <c r="K115" s="5">
        <v>2</v>
      </c>
      <c r="L115" s="5">
        <v>2</v>
      </c>
      <c r="M115" s="5">
        <v>2</v>
      </c>
      <c r="N115" s="5">
        <v>1</v>
      </c>
      <c r="O115" s="6" t="s">
        <v>247</v>
      </c>
      <c r="P115" s="6" t="s">
        <v>248</v>
      </c>
      <c r="Q115" s="1" t="s">
        <v>92</v>
      </c>
      <c r="R115" s="1" t="s">
        <v>249</v>
      </c>
      <c r="S115" s="1" t="s">
        <v>28</v>
      </c>
      <c r="T115" s="1" t="s">
        <v>47</v>
      </c>
      <c r="U115" s="1"/>
    </row>
    <row r="116" spans="1:21" x14ac:dyDescent="0.2">
      <c r="A116" s="3">
        <v>44714.044525462959</v>
      </c>
      <c r="B116" s="1" t="s">
        <v>21</v>
      </c>
      <c r="C116" s="4"/>
      <c r="D116" s="1" t="s">
        <v>38</v>
      </c>
      <c r="E116" s="1" t="s">
        <v>64</v>
      </c>
      <c r="F116" s="1" t="s">
        <v>78</v>
      </c>
      <c r="G116" s="1" t="s">
        <v>34</v>
      </c>
      <c r="H116" s="1" t="s">
        <v>250</v>
      </c>
      <c r="I116" s="1" t="s">
        <v>37</v>
      </c>
      <c r="J116" s="1" t="s">
        <v>37</v>
      </c>
      <c r="K116" s="5">
        <v>3</v>
      </c>
      <c r="L116" s="5">
        <v>3</v>
      </c>
      <c r="M116" s="5">
        <v>4</v>
      </c>
      <c r="N116" s="5">
        <v>2</v>
      </c>
      <c r="O116" s="6" t="s">
        <v>251</v>
      </c>
      <c r="P116" s="6" t="s">
        <v>252</v>
      </c>
      <c r="Q116" s="1" t="s">
        <v>44</v>
      </c>
      <c r="R116" s="1" t="s">
        <v>112</v>
      </c>
      <c r="S116" s="1" t="s">
        <v>46</v>
      </c>
      <c r="T116" s="1" t="s">
        <v>47</v>
      </c>
      <c r="U116" s="1"/>
    </row>
    <row r="117" spans="1:21" x14ac:dyDescent="0.2">
      <c r="A117" s="3">
        <v>44714.053599537037</v>
      </c>
      <c r="B117" s="1" t="s">
        <v>21</v>
      </c>
      <c r="C117" s="4"/>
      <c r="D117" s="1" t="s">
        <v>31</v>
      </c>
      <c r="E117" s="1" t="s">
        <v>56</v>
      </c>
      <c r="F117" s="1" t="s">
        <v>78</v>
      </c>
      <c r="G117" s="1" t="s">
        <v>34</v>
      </c>
      <c r="H117" s="1" t="s">
        <v>170</v>
      </c>
      <c r="I117" s="1" t="s">
        <v>41</v>
      </c>
      <c r="J117" s="1" t="s">
        <v>41</v>
      </c>
      <c r="K117" s="5">
        <v>4</v>
      </c>
      <c r="L117" s="5">
        <v>3</v>
      </c>
      <c r="M117" s="5">
        <v>4</v>
      </c>
      <c r="N117" s="5">
        <v>4</v>
      </c>
      <c r="O117" s="6" t="s">
        <v>253</v>
      </c>
      <c r="P117" s="6" t="s">
        <v>254</v>
      </c>
      <c r="Q117" s="1" t="s">
        <v>44</v>
      </c>
      <c r="R117" s="1" t="s">
        <v>202</v>
      </c>
      <c r="S117" s="1" t="s">
        <v>28</v>
      </c>
      <c r="T117" s="1" t="s">
        <v>47</v>
      </c>
      <c r="U117" s="4"/>
    </row>
    <row r="118" spans="1:21" x14ac:dyDescent="0.2">
      <c r="A118" s="3">
        <v>44714.062395833331</v>
      </c>
      <c r="B118" s="1" t="s">
        <v>21</v>
      </c>
      <c r="C118" s="4"/>
      <c r="D118" s="1" t="s">
        <v>51</v>
      </c>
      <c r="E118" s="1" t="s">
        <v>49</v>
      </c>
      <c r="F118" s="4"/>
      <c r="G118" s="1" t="s">
        <v>34</v>
      </c>
      <c r="H118" s="1" t="s">
        <v>174</v>
      </c>
      <c r="I118" s="1" t="s">
        <v>36</v>
      </c>
      <c r="J118" s="1" t="s">
        <v>49</v>
      </c>
      <c r="K118" s="4"/>
      <c r="L118" s="4"/>
      <c r="M118" s="4"/>
      <c r="N118" s="4"/>
      <c r="O118" s="4"/>
      <c r="P118" s="4"/>
      <c r="Q118" s="1" t="s">
        <v>26</v>
      </c>
      <c r="R118" s="1" t="s">
        <v>141</v>
      </c>
      <c r="S118" s="1" t="s">
        <v>255</v>
      </c>
      <c r="T118" s="1" t="s">
        <v>47</v>
      </c>
      <c r="U118" s="4"/>
    </row>
    <row r="119" spans="1:21" x14ac:dyDescent="0.2">
      <c r="A119" s="3">
        <v>44714.074166666665</v>
      </c>
      <c r="B119" s="1" t="s">
        <v>21</v>
      </c>
      <c r="C119" s="4"/>
      <c r="D119" s="1" t="s">
        <v>31</v>
      </c>
      <c r="E119" s="1" t="s">
        <v>32</v>
      </c>
      <c r="F119" s="1" t="s">
        <v>78</v>
      </c>
      <c r="G119" s="1" t="s">
        <v>34</v>
      </c>
      <c r="H119" s="1" t="s">
        <v>58</v>
      </c>
      <c r="I119" s="1" t="s">
        <v>41</v>
      </c>
      <c r="J119" s="1" t="s">
        <v>41</v>
      </c>
      <c r="K119" s="5">
        <v>2</v>
      </c>
      <c r="L119" s="5">
        <v>3</v>
      </c>
      <c r="M119" s="5">
        <v>1</v>
      </c>
      <c r="N119" s="5">
        <v>2</v>
      </c>
      <c r="O119" s="6" t="s">
        <v>256</v>
      </c>
      <c r="P119" s="6" t="s">
        <v>257</v>
      </c>
      <c r="Q119" s="1" t="s">
        <v>26</v>
      </c>
      <c r="R119" s="1" t="s">
        <v>258</v>
      </c>
      <c r="S119" s="1" t="s">
        <v>28</v>
      </c>
      <c r="T119" s="1" t="s">
        <v>47</v>
      </c>
      <c r="U119" s="1"/>
    </row>
    <row r="120" spans="1:21" x14ac:dyDescent="0.2">
      <c r="A120" s="3">
        <v>44714.074942129628</v>
      </c>
      <c r="B120" s="1" t="s">
        <v>21</v>
      </c>
      <c r="C120" s="4"/>
      <c r="D120" s="1" t="s">
        <v>51</v>
      </c>
      <c r="E120" s="1" t="s">
        <v>23</v>
      </c>
      <c r="F120" s="1" t="s">
        <v>78</v>
      </c>
      <c r="G120" s="1" t="s">
        <v>25</v>
      </c>
      <c r="H120" s="4"/>
      <c r="I120" s="4"/>
      <c r="J120" s="4"/>
      <c r="K120" s="4"/>
      <c r="L120" s="4"/>
      <c r="M120" s="4"/>
      <c r="N120" s="4"/>
      <c r="O120" s="4"/>
      <c r="P120" s="4"/>
      <c r="Q120" s="1" t="s">
        <v>26</v>
      </c>
      <c r="R120" s="1" t="s">
        <v>82</v>
      </c>
      <c r="S120" s="1" t="s">
        <v>28</v>
      </c>
      <c r="T120" s="1" t="s">
        <v>47</v>
      </c>
      <c r="U120" s="4"/>
    </row>
    <row r="121" spans="1:21" x14ac:dyDescent="0.2">
      <c r="A121" s="3">
        <v>44714.092083333337</v>
      </c>
      <c r="B121" s="1" t="s">
        <v>21</v>
      </c>
      <c r="C121" s="4"/>
      <c r="D121" s="1" t="s">
        <v>51</v>
      </c>
      <c r="E121" s="1" t="s">
        <v>23</v>
      </c>
      <c r="F121" s="1" t="s">
        <v>33</v>
      </c>
      <c r="G121" s="1" t="s">
        <v>25</v>
      </c>
      <c r="H121" s="4"/>
      <c r="I121" s="4"/>
      <c r="J121" s="4"/>
      <c r="K121" s="4"/>
      <c r="L121" s="4"/>
      <c r="M121" s="4"/>
      <c r="N121" s="4"/>
      <c r="O121" s="4"/>
      <c r="P121" s="4"/>
      <c r="Q121" s="1" t="s">
        <v>92</v>
      </c>
      <c r="R121" s="1" t="s">
        <v>82</v>
      </c>
      <c r="S121" s="1" t="s">
        <v>28</v>
      </c>
      <c r="T121" s="1" t="s">
        <v>47</v>
      </c>
      <c r="U121" s="4"/>
    </row>
    <row r="122" spans="1:21" x14ac:dyDescent="0.2">
      <c r="A122" s="3">
        <v>44714.101504629631</v>
      </c>
      <c r="B122" s="1" t="s">
        <v>21</v>
      </c>
      <c r="C122" s="4"/>
      <c r="D122" s="1" t="s">
        <v>38</v>
      </c>
      <c r="E122" s="1" t="s">
        <v>130</v>
      </c>
      <c r="F122" s="1" t="s">
        <v>70</v>
      </c>
      <c r="G122" s="1" t="s">
        <v>34</v>
      </c>
      <c r="H122" s="1" t="s">
        <v>186</v>
      </c>
      <c r="I122" s="1" t="s">
        <v>41</v>
      </c>
      <c r="J122" s="1" t="s">
        <v>41</v>
      </c>
      <c r="K122" s="5">
        <v>4</v>
      </c>
      <c r="L122" s="5">
        <v>3</v>
      </c>
      <c r="M122" s="5">
        <v>3</v>
      </c>
      <c r="N122" s="5">
        <v>3</v>
      </c>
      <c r="O122" s="6" t="s">
        <v>259</v>
      </c>
      <c r="P122" s="6" t="s">
        <v>260</v>
      </c>
      <c r="Q122" s="1" t="s">
        <v>54</v>
      </c>
      <c r="R122" s="1" t="s">
        <v>45</v>
      </c>
      <c r="S122" s="1" t="s">
        <v>46</v>
      </c>
      <c r="T122" s="1" t="s">
        <v>29</v>
      </c>
      <c r="U122" s="4"/>
    </row>
    <row r="123" spans="1:21" x14ac:dyDescent="0.2">
      <c r="A123" s="3">
        <v>44714.110127314816</v>
      </c>
      <c r="B123" s="1" t="s">
        <v>21</v>
      </c>
      <c r="C123" s="4"/>
      <c r="D123" s="1" t="s">
        <v>51</v>
      </c>
      <c r="E123" s="1" t="s">
        <v>23</v>
      </c>
      <c r="F123" s="1" t="s">
        <v>39</v>
      </c>
      <c r="G123" s="1" t="s">
        <v>34</v>
      </c>
      <c r="H123" s="1" t="s">
        <v>110</v>
      </c>
      <c r="I123" s="1" t="s">
        <v>37</v>
      </c>
      <c r="J123" s="1" t="s">
        <v>41</v>
      </c>
      <c r="K123" s="5">
        <v>3</v>
      </c>
      <c r="L123" s="5">
        <v>4</v>
      </c>
      <c r="M123" s="5">
        <v>2</v>
      </c>
      <c r="N123" s="5">
        <v>2</v>
      </c>
      <c r="O123" s="6" t="s">
        <v>261</v>
      </c>
      <c r="P123" s="6" t="s">
        <v>262</v>
      </c>
      <c r="Q123" s="1" t="s">
        <v>54</v>
      </c>
      <c r="R123" s="1" t="s">
        <v>27</v>
      </c>
      <c r="S123" s="1" t="s">
        <v>28</v>
      </c>
      <c r="T123" s="1" t="s">
        <v>29</v>
      </c>
      <c r="U123" s="1"/>
    </row>
    <row r="124" spans="1:21" x14ac:dyDescent="0.2">
      <c r="A124" s="3">
        <v>44714.278483796297</v>
      </c>
      <c r="B124" s="1" t="s">
        <v>90</v>
      </c>
      <c r="C124" s="122" t="s">
        <v>91</v>
      </c>
      <c r="D124" s="123"/>
      <c r="E124" s="4"/>
      <c r="F124" s="4"/>
      <c r="G124" s="1" t="s">
        <v>34</v>
      </c>
      <c r="H124" s="1" t="s">
        <v>65</v>
      </c>
      <c r="I124" s="1" t="s">
        <v>37</v>
      </c>
      <c r="J124" s="1" t="s">
        <v>36</v>
      </c>
      <c r="K124" s="4"/>
      <c r="L124" s="4"/>
      <c r="M124" s="4"/>
      <c r="N124" s="4"/>
      <c r="O124" s="4"/>
      <c r="P124" s="4"/>
      <c r="Q124" s="1" t="s">
        <v>54</v>
      </c>
      <c r="R124" s="1" t="s">
        <v>263</v>
      </c>
      <c r="S124" s="1" t="s">
        <v>28</v>
      </c>
      <c r="T124" s="1" t="s">
        <v>47</v>
      </c>
      <c r="U124" s="4"/>
    </row>
    <row r="125" spans="1:21" x14ac:dyDescent="0.2">
      <c r="A125" s="3">
        <v>44714.324340277781</v>
      </c>
      <c r="B125" s="1" t="s">
        <v>21</v>
      </c>
      <c r="C125" s="4"/>
      <c r="D125" s="1" t="s">
        <v>38</v>
      </c>
      <c r="E125" s="1" t="s">
        <v>64</v>
      </c>
      <c r="F125" s="1" t="s">
        <v>151</v>
      </c>
      <c r="G125" s="1" t="s">
        <v>34</v>
      </c>
      <c r="H125" s="1" t="s">
        <v>160</v>
      </c>
      <c r="I125" s="1" t="s">
        <v>41</v>
      </c>
      <c r="J125" s="1" t="s">
        <v>41</v>
      </c>
      <c r="K125" s="5">
        <v>5</v>
      </c>
      <c r="L125" s="5">
        <v>4</v>
      </c>
      <c r="M125" s="5">
        <v>4</v>
      </c>
      <c r="N125" s="5">
        <v>4</v>
      </c>
      <c r="O125" s="4"/>
      <c r="P125" s="4"/>
      <c r="Q125" s="1" t="s">
        <v>44</v>
      </c>
      <c r="R125" s="1" t="s">
        <v>82</v>
      </c>
      <c r="S125" s="1" t="s">
        <v>46</v>
      </c>
      <c r="T125" s="1" t="s">
        <v>47</v>
      </c>
      <c r="U125" s="4"/>
    </row>
    <row r="126" spans="1:21" x14ac:dyDescent="0.2">
      <c r="A126" s="3">
        <v>44714.352534722224</v>
      </c>
      <c r="B126" s="1" t="s">
        <v>21</v>
      </c>
      <c r="C126" s="4"/>
      <c r="D126" s="1" t="s">
        <v>31</v>
      </c>
      <c r="E126" s="1" t="s">
        <v>32</v>
      </c>
      <c r="F126" s="1" t="s">
        <v>264</v>
      </c>
      <c r="G126" s="1" t="s">
        <v>34</v>
      </c>
      <c r="H126" s="1" t="s">
        <v>126</v>
      </c>
      <c r="I126" s="1" t="s">
        <v>37</v>
      </c>
      <c r="J126" s="1" t="s">
        <v>37</v>
      </c>
      <c r="K126" s="5">
        <v>3</v>
      </c>
      <c r="L126" s="5">
        <v>3</v>
      </c>
      <c r="M126" s="5">
        <v>3</v>
      </c>
      <c r="N126" s="5">
        <v>3</v>
      </c>
      <c r="O126" s="6" t="s">
        <v>265</v>
      </c>
      <c r="P126" s="6" t="s">
        <v>42</v>
      </c>
      <c r="Q126" s="1" t="s">
        <v>44</v>
      </c>
      <c r="R126" s="1" t="s">
        <v>266</v>
      </c>
      <c r="S126" s="1" t="s">
        <v>46</v>
      </c>
      <c r="T126" s="1" t="s">
        <v>47</v>
      </c>
      <c r="U126" s="1"/>
    </row>
    <row r="127" spans="1:21" x14ac:dyDescent="0.2">
      <c r="A127" s="3">
        <v>44714.35564814815</v>
      </c>
      <c r="B127" s="1" t="s">
        <v>21</v>
      </c>
      <c r="C127" s="4"/>
      <c r="D127" s="1" t="s">
        <v>38</v>
      </c>
      <c r="E127" s="1" t="s">
        <v>130</v>
      </c>
      <c r="F127" s="1" t="s">
        <v>267</v>
      </c>
      <c r="G127" s="1" t="s">
        <v>34</v>
      </c>
      <c r="H127" s="1" t="s">
        <v>268</v>
      </c>
      <c r="I127" s="1" t="s">
        <v>41</v>
      </c>
      <c r="J127" s="1" t="s">
        <v>41</v>
      </c>
      <c r="K127" s="5">
        <v>5</v>
      </c>
      <c r="L127" s="5">
        <v>4</v>
      </c>
      <c r="M127" s="5">
        <v>4</v>
      </c>
      <c r="N127" s="5">
        <v>3</v>
      </c>
      <c r="O127" s="6" t="s">
        <v>269</v>
      </c>
      <c r="P127" s="6" t="s">
        <v>270</v>
      </c>
      <c r="Q127" s="1" t="s">
        <v>44</v>
      </c>
      <c r="R127" s="1" t="s">
        <v>82</v>
      </c>
      <c r="S127" s="1" t="s">
        <v>46</v>
      </c>
      <c r="T127" s="1" t="s">
        <v>47</v>
      </c>
      <c r="U127" s="1"/>
    </row>
    <row r="128" spans="1:21" x14ac:dyDescent="0.2">
      <c r="A128" s="3">
        <v>44714.361608796295</v>
      </c>
      <c r="B128" s="1" t="s">
        <v>21</v>
      </c>
      <c r="C128" s="4"/>
      <c r="D128" s="1" t="s">
        <v>38</v>
      </c>
      <c r="E128" s="1" t="s">
        <v>56</v>
      </c>
      <c r="F128" s="1" t="s">
        <v>24</v>
      </c>
      <c r="G128" s="1" t="s">
        <v>34</v>
      </c>
      <c r="H128" s="1" t="s">
        <v>144</v>
      </c>
      <c r="I128" s="1" t="s">
        <v>37</v>
      </c>
      <c r="J128" s="1" t="s">
        <v>41</v>
      </c>
      <c r="K128" s="5">
        <v>3</v>
      </c>
      <c r="L128" s="5">
        <v>3</v>
      </c>
      <c r="M128" s="5">
        <v>2</v>
      </c>
      <c r="N128" s="5">
        <v>2</v>
      </c>
      <c r="O128" s="6" t="s">
        <v>271</v>
      </c>
      <c r="P128" s="6" t="s">
        <v>272</v>
      </c>
      <c r="Q128" s="1" t="s">
        <v>44</v>
      </c>
      <c r="R128" s="1" t="s">
        <v>202</v>
      </c>
      <c r="S128" s="1" t="s">
        <v>28</v>
      </c>
      <c r="T128" s="1" t="s">
        <v>47</v>
      </c>
      <c r="U128" s="1"/>
    </row>
    <row r="129" spans="1:21" x14ac:dyDescent="0.2">
      <c r="A129" s="3">
        <v>44714.384085648147</v>
      </c>
      <c r="B129" s="1" t="s">
        <v>21</v>
      </c>
      <c r="C129" s="4"/>
      <c r="D129" s="1" t="s">
        <v>22</v>
      </c>
      <c r="E129" s="1" t="s">
        <v>23</v>
      </c>
      <c r="F129" s="1" t="s">
        <v>114</v>
      </c>
      <c r="G129" s="1" t="s">
        <v>34</v>
      </c>
      <c r="H129" s="1" t="s">
        <v>48</v>
      </c>
      <c r="I129" s="1" t="s">
        <v>41</v>
      </c>
      <c r="J129" s="1" t="s">
        <v>36</v>
      </c>
      <c r="K129" s="4"/>
      <c r="L129" s="4"/>
      <c r="M129" s="4"/>
      <c r="N129" s="4"/>
      <c r="O129" s="6" t="s">
        <v>42</v>
      </c>
      <c r="P129" s="4"/>
      <c r="Q129" s="1" t="s">
        <v>92</v>
      </c>
      <c r="R129" s="1" t="s">
        <v>45</v>
      </c>
      <c r="S129" s="1" t="s">
        <v>46</v>
      </c>
      <c r="T129" s="1" t="s">
        <v>47</v>
      </c>
      <c r="U129" s="1"/>
    </row>
    <row r="130" spans="1:21" x14ac:dyDescent="0.2">
      <c r="A130" s="3">
        <v>44714.384710648148</v>
      </c>
      <c r="B130" s="1" t="s">
        <v>21</v>
      </c>
      <c r="C130" s="4"/>
      <c r="D130" s="1" t="s">
        <v>38</v>
      </c>
      <c r="E130" s="1" t="s">
        <v>64</v>
      </c>
      <c r="F130" s="1" t="s">
        <v>78</v>
      </c>
      <c r="G130" s="1" t="s">
        <v>34</v>
      </c>
      <c r="H130" s="1" t="s">
        <v>95</v>
      </c>
      <c r="I130" s="1" t="s">
        <v>37</v>
      </c>
      <c r="J130" s="1" t="s">
        <v>41</v>
      </c>
      <c r="K130" s="5">
        <v>3</v>
      </c>
      <c r="L130" s="5">
        <v>2</v>
      </c>
      <c r="M130" s="5">
        <v>2</v>
      </c>
      <c r="N130" s="5">
        <v>3</v>
      </c>
      <c r="O130" s="6" t="s">
        <v>273</v>
      </c>
      <c r="P130" s="6" t="s">
        <v>274</v>
      </c>
      <c r="Q130" s="1" t="s">
        <v>92</v>
      </c>
      <c r="R130" s="1" t="s">
        <v>112</v>
      </c>
      <c r="S130" s="1" t="s">
        <v>46</v>
      </c>
      <c r="T130" s="1" t="s">
        <v>47</v>
      </c>
      <c r="U130" s="1"/>
    </row>
    <row r="131" spans="1:21" x14ac:dyDescent="0.2">
      <c r="A131" s="3">
        <v>44714.403414351851</v>
      </c>
      <c r="B131" s="1" t="s">
        <v>21</v>
      </c>
      <c r="C131" s="4"/>
      <c r="D131" s="1" t="s">
        <v>22</v>
      </c>
      <c r="E131" s="1" t="s">
        <v>56</v>
      </c>
      <c r="F131" s="1" t="s">
        <v>78</v>
      </c>
      <c r="G131" s="1" t="s">
        <v>34</v>
      </c>
      <c r="H131" s="1" t="s">
        <v>240</v>
      </c>
      <c r="I131" s="1" t="s">
        <v>37</v>
      </c>
      <c r="J131" s="1" t="s">
        <v>37</v>
      </c>
      <c r="K131" s="5">
        <v>3</v>
      </c>
      <c r="L131" s="5">
        <v>3</v>
      </c>
      <c r="M131" s="5">
        <v>5</v>
      </c>
      <c r="N131" s="5">
        <v>4</v>
      </c>
      <c r="O131" s="6" t="s">
        <v>275</v>
      </c>
      <c r="P131" s="6" t="s">
        <v>276</v>
      </c>
      <c r="Q131" s="1" t="s">
        <v>44</v>
      </c>
      <c r="R131" s="1" t="s">
        <v>27</v>
      </c>
      <c r="S131" s="1" t="s">
        <v>46</v>
      </c>
      <c r="T131" s="1" t="s">
        <v>47</v>
      </c>
      <c r="U131" s="4"/>
    </row>
    <row r="132" spans="1:21" x14ac:dyDescent="0.2">
      <c r="A132" s="3">
        <v>44714.403773148151</v>
      </c>
      <c r="B132" s="1" t="s">
        <v>21</v>
      </c>
      <c r="C132" s="4"/>
      <c r="D132" s="1" t="s">
        <v>22</v>
      </c>
      <c r="E132" s="1" t="s">
        <v>23</v>
      </c>
      <c r="F132" s="1" t="s">
        <v>39</v>
      </c>
      <c r="G132" s="1" t="s">
        <v>34</v>
      </c>
      <c r="H132" s="1" t="s">
        <v>229</v>
      </c>
      <c r="I132" s="1" t="s">
        <v>37</v>
      </c>
      <c r="J132" s="1" t="s">
        <v>41</v>
      </c>
      <c r="K132" s="5">
        <v>3</v>
      </c>
      <c r="L132" s="5">
        <v>2</v>
      </c>
      <c r="M132" s="5">
        <v>3</v>
      </c>
      <c r="N132" s="5">
        <v>4</v>
      </c>
      <c r="O132" s="4"/>
      <c r="P132" s="4"/>
      <c r="Q132" s="1" t="s">
        <v>54</v>
      </c>
      <c r="R132" s="1" t="s">
        <v>122</v>
      </c>
      <c r="S132" s="1" t="s">
        <v>46</v>
      </c>
      <c r="T132" s="1" t="s">
        <v>47</v>
      </c>
      <c r="U132" s="4"/>
    </row>
    <row r="133" spans="1:21" x14ac:dyDescent="0.2">
      <c r="A133" s="3">
        <v>44714.409525462965</v>
      </c>
      <c r="B133" s="1" t="s">
        <v>21</v>
      </c>
      <c r="C133" s="4"/>
      <c r="D133" s="1" t="s">
        <v>38</v>
      </c>
      <c r="E133" s="1" t="s">
        <v>56</v>
      </c>
      <c r="F133" s="1" t="s">
        <v>277</v>
      </c>
      <c r="G133" s="1" t="s">
        <v>34</v>
      </c>
      <c r="H133" s="1" t="s">
        <v>85</v>
      </c>
      <c r="I133" s="1" t="s">
        <v>41</v>
      </c>
      <c r="J133" s="1" t="s">
        <v>36</v>
      </c>
      <c r="K133" s="4"/>
      <c r="L133" s="4"/>
      <c r="M133" s="4"/>
      <c r="N133" s="4"/>
      <c r="O133" s="6" t="s">
        <v>278</v>
      </c>
      <c r="P133" s="7"/>
      <c r="Q133" s="1" t="s">
        <v>44</v>
      </c>
      <c r="R133" s="1" t="s">
        <v>45</v>
      </c>
      <c r="S133" s="1" t="s">
        <v>46</v>
      </c>
      <c r="T133" s="1" t="s">
        <v>47</v>
      </c>
      <c r="U133" s="1"/>
    </row>
    <row r="134" spans="1:21" x14ac:dyDescent="0.2">
      <c r="A134" s="3">
        <v>44714.42864583333</v>
      </c>
      <c r="B134" s="1" t="s">
        <v>21</v>
      </c>
      <c r="C134" s="4"/>
      <c r="D134" s="1" t="s">
        <v>38</v>
      </c>
      <c r="E134" s="1" t="s">
        <v>56</v>
      </c>
      <c r="F134" s="1" t="s">
        <v>151</v>
      </c>
      <c r="G134" s="1" t="s">
        <v>34</v>
      </c>
      <c r="H134" s="1" t="s">
        <v>279</v>
      </c>
      <c r="I134" s="1" t="s">
        <v>41</v>
      </c>
      <c r="J134" s="1" t="s">
        <v>41</v>
      </c>
      <c r="K134" s="5">
        <v>4</v>
      </c>
      <c r="L134" s="5">
        <v>3</v>
      </c>
      <c r="M134" s="5">
        <v>3</v>
      </c>
      <c r="N134" s="5">
        <v>4</v>
      </c>
      <c r="O134" s="6" t="s">
        <v>280</v>
      </c>
      <c r="P134" s="6" t="s">
        <v>281</v>
      </c>
      <c r="Q134" s="1" t="s">
        <v>44</v>
      </c>
      <c r="R134" s="1" t="s">
        <v>82</v>
      </c>
      <c r="S134" s="1" t="s">
        <v>28</v>
      </c>
      <c r="T134" s="1" t="s">
        <v>47</v>
      </c>
      <c r="U134" s="1"/>
    </row>
    <row r="135" spans="1:21" x14ac:dyDescent="0.2">
      <c r="A135" s="3">
        <v>44714.429664351854</v>
      </c>
      <c r="B135" s="1" t="s">
        <v>21</v>
      </c>
      <c r="C135" s="4"/>
      <c r="D135" s="1" t="s">
        <v>31</v>
      </c>
      <c r="E135" s="1" t="s">
        <v>32</v>
      </c>
      <c r="F135" s="1" t="s">
        <v>81</v>
      </c>
      <c r="G135" s="1" t="s">
        <v>34</v>
      </c>
      <c r="H135" s="1" t="s">
        <v>73</v>
      </c>
      <c r="I135" s="1" t="s">
        <v>41</v>
      </c>
      <c r="J135" s="1" t="s">
        <v>37</v>
      </c>
      <c r="K135" s="5">
        <v>3</v>
      </c>
      <c r="L135" s="5">
        <v>3</v>
      </c>
      <c r="M135" s="5">
        <v>4</v>
      </c>
      <c r="N135" s="5">
        <v>4</v>
      </c>
      <c r="O135" s="4"/>
      <c r="P135" s="4"/>
      <c r="Q135" s="1" t="s">
        <v>92</v>
      </c>
      <c r="R135" s="1" t="s">
        <v>231</v>
      </c>
      <c r="S135" s="1" t="s">
        <v>28</v>
      </c>
      <c r="T135" s="1" t="s">
        <v>47</v>
      </c>
      <c r="U135" s="4"/>
    </row>
    <row r="136" spans="1:21" x14ac:dyDescent="0.2">
      <c r="A136" s="3">
        <v>44714.442511574074</v>
      </c>
      <c r="B136" s="1" t="s">
        <v>21</v>
      </c>
      <c r="C136" s="4"/>
      <c r="D136" s="1" t="s">
        <v>51</v>
      </c>
      <c r="E136" s="1" t="s">
        <v>32</v>
      </c>
      <c r="F136" s="1" t="s">
        <v>282</v>
      </c>
      <c r="G136" s="1" t="s">
        <v>34</v>
      </c>
      <c r="H136" s="1" t="s">
        <v>283</v>
      </c>
      <c r="I136" s="1" t="s">
        <v>41</v>
      </c>
      <c r="J136" s="1" t="s">
        <v>74</v>
      </c>
      <c r="K136" s="5">
        <v>4</v>
      </c>
      <c r="L136" s="5">
        <v>2</v>
      </c>
      <c r="M136" s="5">
        <v>4</v>
      </c>
      <c r="N136" s="5">
        <v>3</v>
      </c>
      <c r="O136" s="6" t="s">
        <v>42</v>
      </c>
      <c r="P136" s="6" t="s">
        <v>284</v>
      </c>
      <c r="Q136" s="1" t="s">
        <v>92</v>
      </c>
      <c r="R136" s="1" t="s">
        <v>101</v>
      </c>
      <c r="S136" s="1" t="s">
        <v>28</v>
      </c>
      <c r="T136" s="1" t="s">
        <v>47</v>
      </c>
      <c r="U136" s="1"/>
    </row>
    <row r="137" spans="1:21" x14ac:dyDescent="0.2">
      <c r="A137" s="3">
        <v>44714.446863425925</v>
      </c>
      <c r="B137" s="1" t="s">
        <v>21</v>
      </c>
      <c r="C137" s="4"/>
      <c r="D137" s="1" t="s">
        <v>51</v>
      </c>
      <c r="E137" s="1" t="s">
        <v>49</v>
      </c>
      <c r="F137" s="4"/>
      <c r="G137" s="1" t="s">
        <v>25</v>
      </c>
      <c r="H137" s="4"/>
      <c r="I137" s="4"/>
      <c r="J137" s="4"/>
      <c r="K137" s="4"/>
      <c r="L137" s="4"/>
      <c r="M137" s="4"/>
      <c r="N137" s="4"/>
      <c r="O137" s="4"/>
      <c r="P137" s="4"/>
      <c r="Q137" s="1" t="s">
        <v>26</v>
      </c>
      <c r="R137" s="1" t="s">
        <v>82</v>
      </c>
      <c r="S137" s="1" t="s">
        <v>28</v>
      </c>
      <c r="T137" s="1" t="s">
        <v>47</v>
      </c>
      <c r="U137" s="4"/>
    </row>
    <row r="138" spans="1:21" x14ac:dyDescent="0.2">
      <c r="A138" s="3">
        <v>44714.456932870373</v>
      </c>
      <c r="B138" s="1" t="s">
        <v>90</v>
      </c>
      <c r="C138" s="122" t="s">
        <v>285</v>
      </c>
      <c r="D138" s="123"/>
      <c r="E138" s="4"/>
      <c r="F138" s="4"/>
      <c r="G138" s="1" t="s">
        <v>25</v>
      </c>
      <c r="H138" s="4"/>
      <c r="I138" s="4"/>
      <c r="J138" s="4"/>
      <c r="K138" s="4"/>
      <c r="L138" s="4"/>
      <c r="M138" s="4"/>
      <c r="N138" s="4"/>
      <c r="O138" s="4"/>
      <c r="P138" s="4"/>
      <c r="Q138" s="1" t="s">
        <v>54</v>
      </c>
      <c r="R138" s="1" t="s">
        <v>45</v>
      </c>
      <c r="S138" s="1" t="s">
        <v>28</v>
      </c>
      <c r="T138" s="1" t="s">
        <v>47</v>
      </c>
      <c r="U138" s="4"/>
    </row>
    <row r="139" spans="1:21" x14ac:dyDescent="0.2">
      <c r="A139" s="3">
        <v>44714.457835648151</v>
      </c>
      <c r="B139" s="1" t="s">
        <v>90</v>
      </c>
      <c r="C139" s="122" t="s">
        <v>286</v>
      </c>
      <c r="D139" s="123"/>
      <c r="E139" s="4"/>
      <c r="F139" s="4"/>
      <c r="G139" s="1" t="s">
        <v>25</v>
      </c>
      <c r="H139" s="4"/>
      <c r="I139" s="4"/>
      <c r="J139" s="4"/>
      <c r="K139" s="4"/>
      <c r="L139" s="4"/>
      <c r="M139" s="4"/>
      <c r="N139" s="4"/>
      <c r="O139" s="4"/>
      <c r="P139" s="4"/>
      <c r="Q139" s="1" t="s">
        <v>44</v>
      </c>
      <c r="R139" s="1" t="s">
        <v>101</v>
      </c>
      <c r="S139" s="1" t="s">
        <v>28</v>
      </c>
      <c r="T139" s="1" t="s">
        <v>47</v>
      </c>
      <c r="U139" s="1"/>
    </row>
    <row r="140" spans="1:21" x14ac:dyDescent="0.2">
      <c r="A140" s="3">
        <v>44714.458310185182</v>
      </c>
      <c r="B140" s="1" t="s">
        <v>21</v>
      </c>
      <c r="C140" s="4"/>
      <c r="D140" s="1" t="s">
        <v>31</v>
      </c>
      <c r="E140" s="1" t="s">
        <v>23</v>
      </c>
      <c r="F140" s="1" t="s">
        <v>78</v>
      </c>
      <c r="G140" s="1" t="s">
        <v>34</v>
      </c>
      <c r="H140" s="1" t="s">
        <v>287</v>
      </c>
      <c r="I140" s="1" t="s">
        <v>37</v>
      </c>
      <c r="J140" s="1" t="s">
        <v>37</v>
      </c>
      <c r="K140" s="5">
        <v>3</v>
      </c>
      <c r="L140" s="5">
        <v>4</v>
      </c>
      <c r="M140" s="5">
        <v>3</v>
      </c>
      <c r="N140" s="5">
        <v>2</v>
      </c>
      <c r="O140" s="6" t="s">
        <v>42</v>
      </c>
      <c r="P140" s="6" t="s">
        <v>288</v>
      </c>
      <c r="Q140" s="1" t="s">
        <v>54</v>
      </c>
      <c r="R140" s="1" t="s">
        <v>148</v>
      </c>
      <c r="S140" s="1" t="s">
        <v>46</v>
      </c>
      <c r="T140" s="1" t="s">
        <v>47</v>
      </c>
      <c r="U140" s="1"/>
    </row>
    <row r="141" spans="1:21" x14ac:dyDescent="0.2">
      <c r="A141" s="3">
        <v>44714.459085648145</v>
      </c>
      <c r="B141" s="1" t="s">
        <v>21</v>
      </c>
      <c r="C141" s="4"/>
      <c r="D141" s="1" t="s">
        <v>51</v>
      </c>
      <c r="E141" s="1" t="s">
        <v>23</v>
      </c>
      <c r="F141" s="1" t="s">
        <v>78</v>
      </c>
      <c r="G141" s="1" t="s">
        <v>25</v>
      </c>
      <c r="H141" s="4"/>
      <c r="I141" s="4"/>
      <c r="J141" s="4"/>
      <c r="K141" s="4"/>
      <c r="L141" s="4"/>
      <c r="M141" s="4"/>
      <c r="N141" s="4"/>
      <c r="O141" s="4"/>
      <c r="P141" s="4"/>
      <c r="Q141" s="1" t="s">
        <v>54</v>
      </c>
      <c r="R141" s="1" t="s">
        <v>82</v>
      </c>
      <c r="S141" s="1" t="s">
        <v>28</v>
      </c>
      <c r="T141" s="1" t="s">
        <v>47</v>
      </c>
      <c r="U141" s="4"/>
    </row>
    <row r="142" spans="1:21" x14ac:dyDescent="0.2">
      <c r="A142" s="3">
        <v>44714.461585648147</v>
      </c>
      <c r="B142" s="1" t="s">
        <v>21</v>
      </c>
      <c r="C142" s="4"/>
      <c r="D142" s="1" t="s">
        <v>51</v>
      </c>
      <c r="E142" s="1" t="s">
        <v>23</v>
      </c>
      <c r="F142" s="1" t="s">
        <v>225</v>
      </c>
      <c r="G142" s="1" t="s">
        <v>34</v>
      </c>
      <c r="H142" s="1" t="s">
        <v>110</v>
      </c>
      <c r="I142" s="1" t="s">
        <v>37</v>
      </c>
      <c r="J142" s="1" t="s">
        <v>36</v>
      </c>
      <c r="K142" s="4"/>
      <c r="L142" s="4"/>
      <c r="M142" s="4"/>
      <c r="N142" s="4"/>
      <c r="O142" s="4"/>
      <c r="P142" s="4"/>
      <c r="Q142" s="1" t="s">
        <v>54</v>
      </c>
      <c r="R142" s="1" t="s">
        <v>27</v>
      </c>
      <c r="S142" s="1" t="s">
        <v>28</v>
      </c>
      <c r="T142" s="1" t="s">
        <v>29</v>
      </c>
      <c r="U142" s="4"/>
    </row>
    <row r="143" spans="1:21" x14ac:dyDescent="0.2">
      <c r="A143" s="3">
        <v>44714.465949074074</v>
      </c>
      <c r="B143" s="1" t="s">
        <v>21</v>
      </c>
      <c r="C143" s="4"/>
      <c r="D143" s="1" t="s">
        <v>31</v>
      </c>
      <c r="E143" s="1" t="s">
        <v>64</v>
      </c>
      <c r="F143" s="1" t="s">
        <v>39</v>
      </c>
      <c r="G143" s="1" t="s">
        <v>34</v>
      </c>
      <c r="H143" s="1" t="s">
        <v>40</v>
      </c>
      <c r="I143" s="1" t="s">
        <v>74</v>
      </c>
      <c r="J143" s="1" t="s">
        <v>74</v>
      </c>
      <c r="K143" s="5">
        <v>1</v>
      </c>
      <c r="L143" s="5">
        <v>1</v>
      </c>
      <c r="M143" s="5">
        <v>1</v>
      </c>
      <c r="N143" s="5">
        <v>1</v>
      </c>
      <c r="O143" s="6" t="s">
        <v>289</v>
      </c>
      <c r="P143" s="6" t="s">
        <v>290</v>
      </c>
      <c r="Q143" s="1" t="s">
        <v>44</v>
      </c>
      <c r="R143" s="1" t="s">
        <v>82</v>
      </c>
      <c r="S143" s="1" t="s">
        <v>28</v>
      </c>
      <c r="T143" s="1" t="s">
        <v>47</v>
      </c>
      <c r="U143" s="1"/>
    </row>
    <row r="144" spans="1:21" x14ac:dyDescent="0.2">
      <c r="A144" s="3">
        <v>44714.467187499999</v>
      </c>
      <c r="B144" s="1" t="s">
        <v>21</v>
      </c>
      <c r="C144" s="4"/>
      <c r="D144" s="1" t="s">
        <v>22</v>
      </c>
      <c r="E144" s="1" t="s">
        <v>32</v>
      </c>
      <c r="F144" s="1" t="s">
        <v>291</v>
      </c>
      <c r="G144" s="1" t="s">
        <v>25</v>
      </c>
      <c r="H144" s="4"/>
      <c r="I144" s="4"/>
      <c r="J144" s="4"/>
      <c r="K144" s="4"/>
      <c r="L144" s="4"/>
      <c r="M144" s="4"/>
      <c r="N144" s="4"/>
      <c r="O144" s="4"/>
      <c r="P144" s="4"/>
      <c r="Q144" s="1" t="s">
        <v>54</v>
      </c>
      <c r="R144" s="1" t="s">
        <v>234</v>
      </c>
      <c r="S144" s="1" t="s">
        <v>28</v>
      </c>
      <c r="T144" s="1" t="s">
        <v>47</v>
      </c>
      <c r="U144" s="4"/>
    </row>
    <row r="145" spans="1:21" x14ac:dyDescent="0.2">
      <c r="A145" s="3">
        <v>44714.468391203707</v>
      </c>
      <c r="B145" s="1" t="s">
        <v>21</v>
      </c>
      <c r="C145" s="4"/>
      <c r="D145" s="1" t="s">
        <v>31</v>
      </c>
      <c r="E145" s="1" t="s">
        <v>23</v>
      </c>
      <c r="F145" s="1" t="s">
        <v>33</v>
      </c>
      <c r="G145" s="1" t="s">
        <v>34</v>
      </c>
      <c r="H145" s="1" t="s">
        <v>292</v>
      </c>
      <c r="I145" s="1" t="s">
        <v>37</v>
      </c>
      <c r="J145" s="1" t="s">
        <v>37</v>
      </c>
      <c r="K145" s="5">
        <v>4</v>
      </c>
      <c r="L145" s="5">
        <v>2</v>
      </c>
      <c r="M145" s="5">
        <v>2</v>
      </c>
      <c r="N145" s="5">
        <v>1</v>
      </c>
      <c r="O145" s="4"/>
      <c r="P145" s="4"/>
      <c r="Q145" s="1" t="s">
        <v>26</v>
      </c>
      <c r="R145" s="1" t="s">
        <v>184</v>
      </c>
      <c r="S145" s="1" t="s">
        <v>83</v>
      </c>
      <c r="T145" s="1" t="s">
        <v>29</v>
      </c>
      <c r="U145" s="4"/>
    </row>
    <row r="146" spans="1:21" x14ac:dyDescent="0.2">
      <c r="A146" s="3">
        <v>44714.470416666663</v>
      </c>
      <c r="B146" s="1" t="s">
        <v>21</v>
      </c>
      <c r="C146" s="4"/>
      <c r="D146" s="1" t="s">
        <v>22</v>
      </c>
      <c r="E146" s="1" t="s">
        <v>23</v>
      </c>
      <c r="F146" s="1" t="s">
        <v>293</v>
      </c>
      <c r="G146" s="1" t="s">
        <v>25</v>
      </c>
      <c r="H146" s="4"/>
      <c r="I146" s="4"/>
      <c r="J146" s="4"/>
      <c r="K146" s="4"/>
      <c r="L146" s="4"/>
      <c r="M146" s="4"/>
      <c r="N146" s="4"/>
      <c r="O146" s="4"/>
      <c r="P146" s="4"/>
      <c r="Q146" s="1" t="s">
        <v>54</v>
      </c>
      <c r="R146" s="1" t="s">
        <v>266</v>
      </c>
      <c r="S146" s="1" t="s">
        <v>28</v>
      </c>
      <c r="T146" s="1" t="s">
        <v>47</v>
      </c>
      <c r="U146" s="4"/>
    </row>
    <row r="147" spans="1:21" x14ac:dyDescent="0.2">
      <c r="A147" s="3">
        <v>44714.476354166669</v>
      </c>
      <c r="B147" s="1" t="s">
        <v>21</v>
      </c>
      <c r="C147" s="4"/>
      <c r="D147" s="1" t="s">
        <v>22</v>
      </c>
      <c r="E147" s="1" t="s">
        <v>32</v>
      </c>
      <c r="F147" s="1" t="s">
        <v>75</v>
      </c>
      <c r="G147" s="1" t="s">
        <v>34</v>
      </c>
      <c r="H147" s="1" t="s">
        <v>294</v>
      </c>
      <c r="I147" s="1" t="s">
        <v>41</v>
      </c>
      <c r="J147" s="1" t="s">
        <v>37</v>
      </c>
      <c r="K147" s="5">
        <v>4</v>
      </c>
      <c r="L147" s="5">
        <v>4</v>
      </c>
      <c r="M147" s="5">
        <v>3</v>
      </c>
      <c r="N147" s="5">
        <v>4</v>
      </c>
      <c r="O147" s="6" t="s">
        <v>158</v>
      </c>
      <c r="P147" s="6" t="s">
        <v>295</v>
      </c>
      <c r="Q147" s="1" t="s">
        <v>44</v>
      </c>
      <c r="R147" s="1" t="s">
        <v>101</v>
      </c>
      <c r="S147" s="1" t="s">
        <v>28</v>
      </c>
      <c r="T147" s="1" t="s">
        <v>47</v>
      </c>
      <c r="U147" s="4"/>
    </row>
    <row r="148" spans="1:21" x14ac:dyDescent="0.2">
      <c r="A148" s="3">
        <v>44714.478321759256</v>
      </c>
      <c r="B148" s="1" t="s">
        <v>21</v>
      </c>
      <c r="C148" s="4"/>
      <c r="D148" s="1" t="s">
        <v>51</v>
      </c>
      <c r="E148" s="1" t="s">
        <v>23</v>
      </c>
      <c r="F148" s="1" t="s">
        <v>107</v>
      </c>
      <c r="G148" s="1" t="s">
        <v>34</v>
      </c>
      <c r="H148" s="1" t="s">
        <v>296</v>
      </c>
      <c r="I148" s="1" t="s">
        <v>41</v>
      </c>
      <c r="J148" s="1" t="s">
        <v>37</v>
      </c>
      <c r="K148" s="5">
        <v>4</v>
      </c>
      <c r="L148" s="5">
        <v>3</v>
      </c>
      <c r="M148" s="5">
        <v>2</v>
      </c>
      <c r="N148" s="5">
        <v>2</v>
      </c>
      <c r="O148" s="4"/>
      <c r="P148" s="4"/>
      <c r="Q148" s="1" t="s">
        <v>54</v>
      </c>
      <c r="R148" s="1" t="s">
        <v>82</v>
      </c>
      <c r="S148" s="1" t="s">
        <v>28</v>
      </c>
      <c r="T148" s="1" t="s">
        <v>47</v>
      </c>
      <c r="U148" s="4"/>
    </row>
    <row r="149" spans="1:21" x14ac:dyDescent="0.2">
      <c r="A149" s="3">
        <v>44714.479930555557</v>
      </c>
      <c r="B149" s="1" t="s">
        <v>21</v>
      </c>
      <c r="C149" s="4"/>
      <c r="D149" s="1" t="s">
        <v>22</v>
      </c>
      <c r="E149" s="1" t="s">
        <v>32</v>
      </c>
      <c r="F149" s="1" t="s">
        <v>297</v>
      </c>
      <c r="G149" s="1" t="s">
        <v>34</v>
      </c>
      <c r="H149" s="1" t="s">
        <v>279</v>
      </c>
      <c r="I149" s="1" t="s">
        <v>37</v>
      </c>
      <c r="J149" s="1" t="s">
        <v>49</v>
      </c>
      <c r="K149" s="4"/>
      <c r="L149" s="4"/>
      <c r="M149" s="4"/>
      <c r="N149" s="4"/>
      <c r="O149" s="6" t="s">
        <v>298</v>
      </c>
      <c r="P149" s="6" t="s">
        <v>299</v>
      </c>
      <c r="Q149" s="1" t="s">
        <v>44</v>
      </c>
      <c r="R149" s="1" t="s">
        <v>184</v>
      </c>
      <c r="S149" s="1" t="s">
        <v>28</v>
      </c>
      <c r="T149" s="1" t="s">
        <v>47</v>
      </c>
      <c r="U149" s="1"/>
    </row>
    <row r="150" spans="1:21" x14ac:dyDescent="0.2">
      <c r="A150" s="3">
        <v>44714.480034722219</v>
      </c>
      <c r="B150" s="1" t="s">
        <v>21</v>
      </c>
      <c r="C150" s="4"/>
      <c r="D150" s="1" t="s">
        <v>51</v>
      </c>
      <c r="E150" s="1" t="s">
        <v>32</v>
      </c>
      <c r="F150" s="1" t="s">
        <v>114</v>
      </c>
      <c r="G150" s="1" t="s">
        <v>34</v>
      </c>
      <c r="H150" s="1" t="s">
        <v>170</v>
      </c>
      <c r="I150" s="1" t="s">
        <v>37</v>
      </c>
      <c r="J150" s="1" t="s">
        <v>37</v>
      </c>
      <c r="K150" s="5">
        <v>3</v>
      </c>
      <c r="L150" s="5">
        <v>3</v>
      </c>
      <c r="M150" s="5">
        <v>2</v>
      </c>
      <c r="N150" s="5">
        <v>2</v>
      </c>
      <c r="O150" s="4"/>
      <c r="P150" s="4"/>
      <c r="Q150" s="1" t="s">
        <v>54</v>
      </c>
      <c r="R150" s="1" t="s">
        <v>119</v>
      </c>
      <c r="S150" s="1" t="s">
        <v>28</v>
      </c>
      <c r="T150" s="1" t="s">
        <v>47</v>
      </c>
      <c r="U150" s="4"/>
    </row>
    <row r="151" spans="1:21" x14ac:dyDescent="0.2">
      <c r="A151" s="3">
        <v>44714.480671296296</v>
      </c>
      <c r="B151" s="1" t="s">
        <v>21</v>
      </c>
      <c r="C151" s="4"/>
      <c r="D151" s="1" t="s">
        <v>31</v>
      </c>
      <c r="E151" s="1" t="s">
        <v>32</v>
      </c>
      <c r="F151" s="1" t="s">
        <v>55</v>
      </c>
      <c r="G151" s="1" t="s">
        <v>34</v>
      </c>
      <c r="H151" s="1" t="s">
        <v>144</v>
      </c>
      <c r="I151" s="1" t="s">
        <v>37</v>
      </c>
      <c r="J151" s="1" t="s">
        <v>37</v>
      </c>
      <c r="K151" s="5">
        <v>3</v>
      </c>
      <c r="L151" s="5">
        <v>3</v>
      </c>
      <c r="M151" s="5">
        <v>4</v>
      </c>
      <c r="N151" s="5">
        <v>4</v>
      </c>
      <c r="O151" s="6" t="s">
        <v>300</v>
      </c>
      <c r="P151" s="6" t="s">
        <v>301</v>
      </c>
      <c r="Q151" s="1" t="s">
        <v>44</v>
      </c>
      <c r="R151" s="1" t="s">
        <v>103</v>
      </c>
      <c r="S151" s="1" t="s">
        <v>28</v>
      </c>
      <c r="T151" s="1" t="s">
        <v>47</v>
      </c>
      <c r="U151" s="1"/>
    </row>
    <row r="152" spans="1:21" x14ac:dyDescent="0.2">
      <c r="A152" s="3">
        <v>44714.481562499997</v>
      </c>
      <c r="B152" s="1" t="s">
        <v>21</v>
      </c>
      <c r="C152" s="4"/>
      <c r="D152" s="1" t="s">
        <v>31</v>
      </c>
      <c r="E152" s="1" t="s">
        <v>23</v>
      </c>
      <c r="F152" s="1" t="s">
        <v>107</v>
      </c>
      <c r="G152" s="1" t="s">
        <v>34</v>
      </c>
      <c r="H152" s="1" t="s">
        <v>105</v>
      </c>
      <c r="I152" s="1" t="s">
        <v>41</v>
      </c>
      <c r="J152" s="1" t="s">
        <v>41</v>
      </c>
      <c r="K152" s="5">
        <v>4</v>
      </c>
      <c r="L152" s="5">
        <v>4</v>
      </c>
      <c r="M152" s="5">
        <v>3</v>
      </c>
      <c r="N152" s="5">
        <v>3</v>
      </c>
      <c r="O152" s="6" t="s">
        <v>302</v>
      </c>
      <c r="P152" s="7"/>
      <c r="Q152" s="1" t="s">
        <v>26</v>
      </c>
      <c r="R152" s="1" t="s">
        <v>45</v>
      </c>
      <c r="S152" s="1" t="s">
        <v>28</v>
      </c>
      <c r="T152" s="1" t="s">
        <v>47</v>
      </c>
      <c r="U152" s="4"/>
    </row>
    <row r="153" spans="1:21" x14ac:dyDescent="0.2">
      <c r="A153" s="3">
        <v>44714.484884259262</v>
      </c>
      <c r="B153" s="1" t="s">
        <v>21</v>
      </c>
      <c r="C153" s="4"/>
      <c r="D153" s="1" t="s">
        <v>31</v>
      </c>
      <c r="E153" s="1" t="s">
        <v>32</v>
      </c>
      <c r="F153" s="1" t="s">
        <v>84</v>
      </c>
      <c r="G153" s="1" t="s">
        <v>34</v>
      </c>
      <c r="H153" s="1" t="s">
        <v>303</v>
      </c>
      <c r="I153" s="1" t="s">
        <v>37</v>
      </c>
      <c r="J153" s="1" t="s">
        <v>36</v>
      </c>
      <c r="K153" s="4"/>
      <c r="L153" s="4"/>
      <c r="M153" s="4"/>
      <c r="N153" s="4"/>
      <c r="O153" s="6" t="s">
        <v>304</v>
      </c>
      <c r="P153" s="6" t="s">
        <v>305</v>
      </c>
      <c r="Q153" s="1" t="s">
        <v>44</v>
      </c>
      <c r="R153" s="1" t="s">
        <v>244</v>
      </c>
      <c r="S153" s="1" t="s">
        <v>46</v>
      </c>
      <c r="T153" s="1" t="s">
        <v>47</v>
      </c>
      <c r="U153" s="1"/>
    </row>
    <row r="154" spans="1:21" x14ac:dyDescent="0.2">
      <c r="A154" s="3">
        <v>44714.486307870371</v>
      </c>
      <c r="B154" s="1" t="s">
        <v>21</v>
      </c>
      <c r="C154" s="4"/>
      <c r="D154" s="1" t="s">
        <v>38</v>
      </c>
      <c r="E154" s="1" t="s">
        <v>64</v>
      </c>
      <c r="F154" s="1" t="s">
        <v>221</v>
      </c>
      <c r="G154" s="1" t="s">
        <v>34</v>
      </c>
      <c r="H154" s="1" t="s">
        <v>306</v>
      </c>
      <c r="I154" s="1" t="s">
        <v>37</v>
      </c>
      <c r="J154" s="1" t="s">
        <v>41</v>
      </c>
      <c r="K154" s="5">
        <v>3</v>
      </c>
      <c r="L154" s="5">
        <v>2</v>
      </c>
      <c r="M154" s="5">
        <v>3</v>
      </c>
      <c r="N154" s="5">
        <v>3</v>
      </c>
      <c r="O154" s="6" t="s">
        <v>307</v>
      </c>
      <c r="P154" s="6" t="s">
        <v>308</v>
      </c>
      <c r="Q154" s="1" t="s">
        <v>44</v>
      </c>
      <c r="R154" s="1" t="s">
        <v>82</v>
      </c>
      <c r="S154" s="1" t="s">
        <v>255</v>
      </c>
      <c r="T154" s="1" t="s">
        <v>47</v>
      </c>
      <c r="U154" s="4"/>
    </row>
    <row r="155" spans="1:21" x14ac:dyDescent="0.2">
      <c r="A155" s="3">
        <v>44714.497291666667</v>
      </c>
      <c r="B155" s="1" t="s">
        <v>21</v>
      </c>
      <c r="C155" s="4"/>
      <c r="D155" s="1" t="s">
        <v>51</v>
      </c>
      <c r="E155" s="1" t="s">
        <v>23</v>
      </c>
      <c r="F155" s="1" t="s">
        <v>309</v>
      </c>
      <c r="G155" s="1" t="s">
        <v>34</v>
      </c>
      <c r="H155" s="1" t="s">
        <v>310</v>
      </c>
      <c r="I155" s="1" t="s">
        <v>41</v>
      </c>
      <c r="J155" s="1" t="s">
        <v>41</v>
      </c>
      <c r="K155" s="5">
        <v>1</v>
      </c>
      <c r="L155" s="5">
        <v>2</v>
      </c>
      <c r="M155" s="5">
        <v>1</v>
      </c>
      <c r="N155" s="5">
        <v>2</v>
      </c>
      <c r="O155" s="4"/>
      <c r="P155" s="4"/>
      <c r="Q155" s="1" t="s">
        <v>44</v>
      </c>
      <c r="R155" s="1" t="s">
        <v>119</v>
      </c>
      <c r="S155" s="1" t="s">
        <v>28</v>
      </c>
      <c r="T155" s="1" t="s">
        <v>47</v>
      </c>
      <c r="U155" s="4"/>
    </row>
    <row r="156" spans="1:21" x14ac:dyDescent="0.2">
      <c r="A156" s="3">
        <v>44714.504594907405</v>
      </c>
      <c r="B156" s="1" t="s">
        <v>21</v>
      </c>
      <c r="C156" s="4"/>
      <c r="D156" s="1" t="s">
        <v>22</v>
      </c>
      <c r="E156" s="1" t="s">
        <v>23</v>
      </c>
      <c r="F156" s="1" t="s">
        <v>78</v>
      </c>
      <c r="G156" s="1" t="s">
        <v>34</v>
      </c>
      <c r="H156" s="1" t="s">
        <v>292</v>
      </c>
      <c r="I156" s="1" t="s">
        <v>41</v>
      </c>
      <c r="J156" s="1" t="s">
        <v>37</v>
      </c>
      <c r="K156" s="5">
        <v>2</v>
      </c>
      <c r="L156" s="5">
        <v>2</v>
      </c>
      <c r="M156" s="5">
        <v>3</v>
      </c>
      <c r="N156" s="5">
        <v>2</v>
      </c>
      <c r="O156" s="6" t="s">
        <v>311</v>
      </c>
      <c r="P156" s="6" t="s">
        <v>312</v>
      </c>
      <c r="Q156" s="1" t="s">
        <v>54</v>
      </c>
      <c r="R156" s="1" t="s">
        <v>266</v>
      </c>
      <c r="S156" s="1" t="s">
        <v>46</v>
      </c>
      <c r="T156" s="1" t="s">
        <v>47</v>
      </c>
      <c r="U156" s="4"/>
    </row>
    <row r="157" spans="1:21" x14ac:dyDescent="0.2">
      <c r="A157" s="3">
        <v>44714.535196759258</v>
      </c>
      <c r="B157" s="1" t="s">
        <v>21</v>
      </c>
      <c r="C157" s="4"/>
      <c r="D157" s="1" t="s">
        <v>38</v>
      </c>
      <c r="E157" s="1" t="s">
        <v>56</v>
      </c>
      <c r="F157" s="1" t="s">
        <v>39</v>
      </c>
      <c r="G157" s="1" t="s">
        <v>34</v>
      </c>
      <c r="H157" s="1" t="s">
        <v>313</v>
      </c>
      <c r="I157" s="1" t="s">
        <v>37</v>
      </c>
      <c r="J157" s="1" t="s">
        <v>41</v>
      </c>
      <c r="K157" s="5">
        <v>3</v>
      </c>
      <c r="L157" s="5">
        <v>4</v>
      </c>
      <c r="M157" s="5">
        <v>4</v>
      </c>
      <c r="N157" s="5">
        <v>3</v>
      </c>
      <c r="O157" s="6" t="s">
        <v>314</v>
      </c>
      <c r="P157" s="6" t="s">
        <v>42</v>
      </c>
      <c r="Q157" s="1" t="s">
        <v>44</v>
      </c>
      <c r="R157" s="1" t="s">
        <v>82</v>
      </c>
      <c r="S157" s="1" t="s">
        <v>28</v>
      </c>
      <c r="T157" s="1" t="s">
        <v>47</v>
      </c>
      <c r="U157" s="4"/>
    </row>
    <row r="158" spans="1:21" x14ac:dyDescent="0.2">
      <c r="A158" s="3">
        <v>44714.543310185189</v>
      </c>
      <c r="B158" s="1" t="s">
        <v>21</v>
      </c>
      <c r="C158" s="4"/>
      <c r="D158" s="1" t="s">
        <v>49</v>
      </c>
      <c r="E158" s="1" t="s">
        <v>23</v>
      </c>
      <c r="F158" s="1" t="s">
        <v>39</v>
      </c>
      <c r="G158" s="1" t="s">
        <v>25</v>
      </c>
      <c r="H158" s="4"/>
      <c r="I158" s="4"/>
      <c r="J158" s="4"/>
      <c r="K158" s="4"/>
      <c r="L158" s="4"/>
      <c r="M158" s="4"/>
      <c r="N158" s="4"/>
      <c r="O158" s="4"/>
      <c r="P158" s="4"/>
      <c r="Q158" s="1" t="s">
        <v>54</v>
      </c>
      <c r="R158" s="1" t="s">
        <v>148</v>
      </c>
      <c r="S158" s="1" t="s">
        <v>28</v>
      </c>
      <c r="T158" s="1" t="s">
        <v>47</v>
      </c>
      <c r="U158" s="4"/>
    </row>
    <row r="159" spans="1:21" x14ac:dyDescent="0.2">
      <c r="A159" s="3">
        <v>44714.554884259262</v>
      </c>
      <c r="B159" s="1" t="s">
        <v>21</v>
      </c>
      <c r="C159" s="4"/>
      <c r="D159" s="1" t="s">
        <v>22</v>
      </c>
      <c r="E159" s="1" t="s">
        <v>23</v>
      </c>
      <c r="F159" s="1" t="s">
        <v>81</v>
      </c>
      <c r="G159" s="1" t="s">
        <v>25</v>
      </c>
      <c r="H159" s="4"/>
      <c r="I159" s="4"/>
      <c r="J159" s="4"/>
      <c r="K159" s="4"/>
      <c r="L159" s="4"/>
      <c r="M159" s="4"/>
      <c r="N159" s="4"/>
      <c r="O159" s="4"/>
      <c r="P159" s="4"/>
      <c r="Q159" s="1" t="s">
        <v>54</v>
      </c>
      <c r="R159" s="1" t="s">
        <v>207</v>
      </c>
      <c r="S159" s="1" t="s">
        <v>46</v>
      </c>
      <c r="T159" s="1" t="s">
        <v>47</v>
      </c>
      <c r="U159" s="4"/>
    </row>
    <row r="160" spans="1:21" x14ac:dyDescent="0.2">
      <c r="A160" s="3">
        <v>44714.567673611113</v>
      </c>
      <c r="B160" s="1" t="s">
        <v>21</v>
      </c>
      <c r="C160" s="4"/>
      <c r="D160" s="1" t="s">
        <v>22</v>
      </c>
      <c r="E160" s="1" t="s">
        <v>56</v>
      </c>
      <c r="F160" s="1" t="s">
        <v>315</v>
      </c>
      <c r="G160" s="1" t="s">
        <v>34</v>
      </c>
      <c r="H160" s="1" t="s">
        <v>316</v>
      </c>
      <c r="I160" s="1" t="s">
        <v>41</v>
      </c>
      <c r="J160" s="1" t="s">
        <v>41</v>
      </c>
      <c r="K160" s="5">
        <v>2</v>
      </c>
      <c r="L160" s="5">
        <v>2</v>
      </c>
      <c r="M160" s="5">
        <v>2</v>
      </c>
      <c r="N160" s="5">
        <v>2</v>
      </c>
      <c r="O160" s="6" t="s">
        <v>317</v>
      </c>
      <c r="P160" s="6" t="s">
        <v>318</v>
      </c>
      <c r="Q160" s="1" t="s">
        <v>44</v>
      </c>
      <c r="R160" s="1" t="s">
        <v>27</v>
      </c>
      <c r="S160" s="1" t="s">
        <v>28</v>
      </c>
      <c r="T160" s="1" t="s">
        <v>29</v>
      </c>
      <c r="U160" s="1"/>
    </row>
    <row r="161" spans="1:21" x14ac:dyDescent="0.2">
      <c r="A161" s="3">
        <v>44714.588483796295</v>
      </c>
      <c r="B161" s="1" t="s">
        <v>21</v>
      </c>
      <c r="C161" s="4"/>
      <c r="D161" s="1" t="s">
        <v>22</v>
      </c>
      <c r="E161" s="1" t="s">
        <v>56</v>
      </c>
      <c r="F161" s="1" t="s">
        <v>319</v>
      </c>
      <c r="G161" s="1" t="s">
        <v>34</v>
      </c>
      <c r="H161" s="1" t="s">
        <v>110</v>
      </c>
      <c r="I161" s="1" t="s">
        <v>37</v>
      </c>
      <c r="J161" s="1" t="s">
        <v>41</v>
      </c>
      <c r="K161" s="5">
        <v>3</v>
      </c>
      <c r="L161" s="5">
        <v>3</v>
      </c>
      <c r="M161" s="5">
        <v>3</v>
      </c>
      <c r="N161" s="5">
        <v>3</v>
      </c>
      <c r="O161" s="4"/>
      <c r="P161" s="4"/>
      <c r="Q161" s="1" t="s">
        <v>26</v>
      </c>
      <c r="R161" s="1" t="s">
        <v>27</v>
      </c>
      <c r="S161" s="1" t="s">
        <v>255</v>
      </c>
      <c r="T161" s="1" t="s">
        <v>29</v>
      </c>
      <c r="U161" s="4"/>
    </row>
    <row r="162" spans="1:21" x14ac:dyDescent="0.2">
      <c r="A162" s="3">
        <v>44714.612280092595</v>
      </c>
      <c r="B162" s="1" t="s">
        <v>21</v>
      </c>
      <c r="C162" s="4"/>
      <c r="D162" s="1" t="s">
        <v>38</v>
      </c>
      <c r="E162" s="1" t="s">
        <v>32</v>
      </c>
      <c r="F162" s="1" t="s">
        <v>151</v>
      </c>
      <c r="G162" s="1" t="s">
        <v>34</v>
      </c>
      <c r="H162" s="1" t="s">
        <v>105</v>
      </c>
      <c r="I162" s="1" t="s">
        <v>41</v>
      </c>
      <c r="J162" s="1" t="s">
        <v>37</v>
      </c>
      <c r="K162" s="5">
        <v>3</v>
      </c>
      <c r="L162" s="5">
        <v>3</v>
      </c>
      <c r="M162" s="5">
        <v>4</v>
      </c>
      <c r="N162" s="5">
        <v>5</v>
      </c>
      <c r="O162" s="6" t="s">
        <v>320</v>
      </c>
      <c r="P162" s="6" t="s">
        <v>321</v>
      </c>
      <c r="Q162" s="1" t="s">
        <v>44</v>
      </c>
      <c r="R162" s="1" t="s">
        <v>141</v>
      </c>
      <c r="S162" s="1" t="s">
        <v>28</v>
      </c>
      <c r="T162" s="1" t="s">
        <v>47</v>
      </c>
      <c r="U162" s="4"/>
    </row>
    <row r="163" spans="1:21" x14ac:dyDescent="0.2">
      <c r="A163" s="3">
        <v>44714.668865740743</v>
      </c>
      <c r="B163" s="1" t="s">
        <v>21</v>
      </c>
      <c r="C163" s="4"/>
      <c r="D163" s="1" t="s">
        <v>31</v>
      </c>
      <c r="E163" s="1" t="s">
        <v>64</v>
      </c>
      <c r="F163" s="1" t="s">
        <v>78</v>
      </c>
      <c r="G163" s="1" t="s">
        <v>34</v>
      </c>
      <c r="H163" s="1" t="s">
        <v>146</v>
      </c>
      <c r="I163" s="1" t="s">
        <v>41</v>
      </c>
      <c r="J163" s="1" t="s">
        <v>41</v>
      </c>
      <c r="K163" s="5">
        <v>4</v>
      </c>
      <c r="L163" s="5">
        <v>3</v>
      </c>
      <c r="M163" s="5">
        <v>3</v>
      </c>
      <c r="N163" s="5">
        <v>5</v>
      </c>
      <c r="O163" s="6" t="s">
        <v>322</v>
      </c>
      <c r="P163" s="6" t="s">
        <v>323</v>
      </c>
      <c r="Q163" s="1" t="s">
        <v>92</v>
      </c>
      <c r="R163" s="1" t="s">
        <v>82</v>
      </c>
      <c r="S163" s="1" t="s">
        <v>46</v>
      </c>
      <c r="T163" s="1" t="s">
        <v>47</v>
      </c>
      <c r="U163" s="4"/>
    </row>
    <row r="164" spans="1:21" x14ac:dyDescent="0.2">
      <c r="A164" s="3">
        <v>44714.669976851852</v>
      </c>
      <c r="B164" s="1" t="s">
        <v>21</v>
      </c>
      <c r="C164" s="4"/>
      <c r="D164" s="1" t="s">
        <v>38</v>
      </c>
      <c r="E164" s="1" t="s">
        <v>130</v>
      </c>
      <c r="F164" s="1" t="s">
        <v>324</v>
      </c>
      <c r="G164" s="1" t="s">
        <v>34</v>
      </c>
      <c r="H164" s="1" t="s">
        <v>294</v>
      </c>
      <c r="I164" s="1" t="s">
        <v>41</v>
      </c>
      <c r="J164" s="1" t="s">
        <v>74</v>
      </c>
      <c r="K164" s="5">
        <v>4</v>
      </c>
      <c r="L164" s="5">
        <v>4</v>
      </c>
      <c r="M164" s="5">
        <v>5</v>
      </c>
      <c r="N164" s="5">
        <v>4</v>
      </c>
      <c r="O164" s="6" t="s">
        <v>325</v>
      </c>
      <c r="P164" s="6" t="s">
        <v>326</v>
      </c>
      <c r="Q164" s="1" t="s">
        <v>44</v>
      </c>
      <c r="R164" s="1" t="s">
        <v>82</v>
      </c>
      <c r="S164" s="1" t="s">
        <v>46</v>
      </c>
      <c r="T164" s="1" t="s">
        <v>47</v>
      </c>
      <c r="U164" s="1"/>
    </row>
    <row r="165" spans="1:21" x14ac:dyDescent="0.2">
      <c r="A165" s="3">
        <v>44714.673692129632</v>
      </c>
      <c r="B165" s="1" t="s">
        <v>21</v>
      </c>
      <c r="C165" s="4"/>
      <c r="D165" s="1" t="s">
        <v>38</v>
      </c>
      <c r="E165" s="1" t="s">
        <v>64</v>
      </c>
      <c r="F165" s="1" t="s">
        <v>169</v>
      </c>
      <c r="G165" s="1" t="s">
        <v>34</v>
      </c>
      <c r="H165" s="1" t="s">
        <v>327</v>
      </c>
      <c r="I165" s="1" t="s">
        <v>41</v>
      </c>
      <c r="J165" s="1" t="s">
        <v>41</v>
      </c>
      <c r="K165" s="5">
        <v>3</v>
      </c>
      <c r="L165" s="5">
        <v>4</v>
      </c>
      <c r="M165" s="5">
        <v>3</v>
      </c>
      <c r="N165" s="5">
        <v>3</v>
      </c>
      <c r="O165" s="4"/>
      <c r="P165" s="4"/>
      <c r="Q165" s="1" t="s">
        <v>54</v>
      </c>
      <c r="R165" s="1" t="s">
        <v>82</v>
      </c>
      <c r="S165" s="1" t="s">
        <v>28</v>
      </c>
      <c r="T165" s="1" t="s">
        <v>47</v>
      </c>
      <c r="U165" s="4"/>
    </row>
    <row r="166" spans="1:21" x14ac:dyDescent="0.2">
      <c r="A166" s="3">
        <v>44714.680034722223</v>
      </c>
      <c r="B166" s="1" t="s">
        <v>21</v>
      </c>
      <c r="C166" s="4"/>
      <c r="D166" s="1" t="s">
        <v>22</v>
      </c>
      <c r="E166" s="1" t="s">
        <v>32</v>
      </c>
      <c r="F166" s="1" t="s">
        <v>39</v>
      </c>
      <c r="G166" s="1" t="s">
        <v>34</v>
      </c>
      <c r="H166" s="1" t="s">
        <v>95</v>
      </c>
      <c r="I166" s="1" t="s">
        <v>41</v>
      </c>
      <c r="J166" s="1" t="s">
        <v>41</v>
      </c>
      <c r="K166" s="5">
        <v>2</v>
      </c>
      <c r="L166" s="5">
        <v>2</v>
      </c>
      <c r="M166" s="5">
        <v>2</v>
      </c>
      <c r="N166" s="5">
        <v>2</v>
      </c>
      <c r="O166" s="6" t="s">
        <v>328</v>
      </c>
      <c r="P166" s="6" t="s">
        <v>281</v>
      </c>
      <c r="Q166" s="1" t="s">
        <v>92</v>
      </c>
      <c r="R166" s="1" t="s">
        <v>82</v>
      </c>
      <c r="S166" s="1" t="s">
        <v>28</v>
      </c>
      <c r="T166" s="1" t="s">
        <v>47</v>
      </c>
      <c r="U166" s="1"/>
    </row>
    <row r="167" spans="1:21" x14ac:dyDescent="0.2">
      <c r="A167" s="3">
        <v>44714.693796296298</v>
      </c>
      <c r="B167" s="1" t="s">
        <v>21</v>
      </c>
      <c r="C167" s="4"/>
      <c r="D167" s="1" t="s">
        <v>22</v>
      </c>
      <c r="E167" s="1" t="s">
        <v>56</v>
      </c>
      <c r="F167" s="1" t="s">
        <v>61</v>
      </c>
      <c r="G167" s="1" t="s">
        <v>34</v>
      </c>
      <c r="H167" s="1" t="s">
        <v>146</v>
      </c>
      <c r="I167" s="1" t="s">
        <v>41</v>
      </c>
      <c r="J167" s="1" t="s">
        <v>41</v>
      </c>
      <c r="K167" s="5">
        <v>4</v>
      </c>
      <c r="L167" s="5">
        <v>2</v>
      </c>
      <c r="M167" s="5">
        <v>3</v>
      </c>
      <c r="N167" s="5">
        <v>3</v>
      </c>
      <c r="O167" s="4"/>
      <c r="P167" s="4"/>
      <c r="Q167" s="1" t="s">
        <v>44</v>
      </c>
      <c r="R167" s="1" t="s">
        <v>27</v>
      </c>
      <c r="S167" s="1" t="s">
        <v>28</v>
      </c>
      <c r="T167" s="1" t="s">
        <v>47</v>
      </c>
      <c r="U167" s="1"/>
    </row>
    <row r="168" spans="1:21" x14ac:dyDescent="0.2">
      <c r="A168" s="3">
        <v>44714.721574074072</v>
      </c>
      <c r="B168" s="1" t="s">
        <v>90</v>
      </c>
      <c r="C168" s="122" t="s">
        <v>180</v>
      </c>
      <c r="D168" s="123"/>
      <c r="E168" s="4"/>
      <c r="F168" s="4"/>
      <c r="G168" s="1" t="s">
        <v>34</v>
      </c>
      <c r="H168" s="1" t="s">
        <v>65</v>
      </c>
      <c r="I168" s="1" t="s">
        <v>37</v>
      </c>
      <c r="J168" s="1" t="s">
        <v>37</v>
      </c>
      <c r="K168" s="5">
        <v>3</v>
      </c>
      <c r="L168" s="5">
        <v>3</v>
      </c>
      <c r="M168" s="5">
        <v>4</v>
      </c>
      <c r="N168" s="5">
        <v>4</v>
      </c>
      <c r="O168" s="6" t="s">
        <v>329</v>
      </c>
      <c r="P168" s="4"/>
      <c r="Q168" s="1" t="s">
        <v>92</v>
      </c>
      <c r="R168" s="1" t="s">
        <v>82</v>
      </c>
      <c r="S168" s="1" t="s">
        <v>28</v>
      </c>
      <c r="T168" s="1" t="s">
        <v>47</v>
      </c>
      <c r="U168" s="4"/>
    </row>
    <row r="169" spans="1:21" x14ac:dyDescent="0.2">
      <c r="A169" s="3">
        <v>44714.742349537039</v>
      </c>
      <c r="B169" s="1" t="s">
        <v>21</v>
      </c>
      <c r="C169" s="4"/>
      <c r="D169" s="1" t="s">
        <v>51</v>
      </c>
      <c r="E169" s="1" t="s">
        <v>32</v>
      </c>
      <c r="F169" s="1" t="s">
        <v>78</v>
      </c>
      <c r="G169" s="1" t="s">
        <v>34</v>
      </c>
      <c r="H169" s="1" t="s">
        <v>99</v>
      </c>
      <c r="I169" s="1" t="s">
        <v>41</v>
      </c>
      <c r="J169" s="1" t="s">
        <v>41</v>
      </c>
      <c r="K169" s="5">
        <v>4</v>
      </c>
      <c r="L169" s="5">
        <v>4</v>
      </c>
      <c r="M169" s="5">
        <v>4</v>
      </c>
      <c r="N169" s="5">
        <v>4</v>
      </c>
      <c r="O169" s="4"/>
      <c r="P169" s="6" t="s">
        <v>330</v>
      </c>
      <c r="Q169" s="1" t="s">
        <v>92</v>
      </c>
      <c r="R169" s="1" t="s">
        <v>27</v>
      </c>
      <c r="S169" s="1" t="s">
        <v>46</v>
      </c>
      <c r="T169" s="1" t="s">
        <v>47</v>
      </c>
      <c r="U169" s="4"/>
    </row>
    <row r="170" spans="1:21" x14ac:dyDescent="0.2">
      <c r="A170" s="3">
        <v>44714.746064814812</v>
      </c>
      <c r="B170" s="1" t="s">
        <v>21</v>
      </c>
      <c r="C170" s="4"/>
      <c r="D170" s="1" t="s">
        <v>31</v>
      </c>
      <c r="E170" s="1" t="s">
        <v>64</v>
      </c>
      <c r="F170" s="1" t="s">
        <v>123</v>
      </c>
      <c r="G170" s="1" t="s">
        <v>34</v>
      </c>
      <c r="H170" s="1" t="s">
        <v>129</v>
      </c>
      <c r="I170" s="1" t="s">
        <v>41</v>
      </c>
      <c r="J170" s="1" t="s">
        <v>37</v>
      </c>
      <c r="K170" s="5">
        <v>3</v>
      </c>
      <c r="L170" s="5">
        <v>3</v>
      </c>
      <c r="M170" s="5">
        <v>3</v>
      </c>
      <c r="N170" s="5">
        <v>4</v>
      </c>
      <c r="O170" s="6" t="s">
        <v>331</v>
      </c>
      <c r="P170" s="6" t="s">
        <v>331</v>
      </c>
      <c r="Q170" s="1" t="s">
        <v>92</v>
      </c>
      <c r="R170" s="1" t="s">
        <v>184</v>
      </c>
      <c r="S170" s="1" t="s">
        <v>46</v>
      </c>
      <c r="T170" s="1" t="s">
        <v>47</v>
      </c>
      <c r="U170" s="1"/>
    </row>
    <row r="171" spans="1:21" x14ac:dyDescent="0.2">
      <c r="A171" s="3">
        <v>44714.747928240744</v>
      </c>
      <c r="B171" s="1" t="s">
        <v>21</v>
      </c>
      <c r="C171" s="4"/>
      <c r="D171" s="1" t="s">
        <v>38</v>
      </c>
      <c r="E171" s="1" t="s">
        <v>64</v>
      </c>
      <c r="F171" s="1" t="s">
        <v>78</v>
      </c>
      <c r="G171" s="1" t="s">
        <v>34</v>
      </c>
      <c r="H171" s="1" t="s">
        <v>303</v>
      </c>
      <c r="I171" s="1" t="s">
        <v>41</v>
      </c>
      <c r="J171" s="1" t="s">
        <v>41</v>
      </c>
      <c r="K171" s="5">
        <v>5</v>
      </c>
      <c r="L171" s="5">
        <v>4</v>
      </c>
      <c r="M171" s="5">
        <v>5</v>
      </c>
      <c r="N171" s="5">
        <v>3</v>
      </c>
      <c r="O171" s="6" t="s">
        <v>332</v>
      </c>
      <c r="P171" s="6" t="s">
        <v>281</v>
      </c>
      <c r="Q171" s="1" t="s">
        <v>54</v>
      </c>
      <c r="R171" s="1" t="s">
        <v>45</v>
      </c>
      <c r="S171" s="1" t="s">
        <v>46</v>
      </c>
      <c r="T171" s="1" t="s">
        <v>47</v>
      </c>
      <c r="U171" s="1"/>
    </row>
    <row r="172" spans="1:21" x14ac:dyDescent="0.2">
      <c r="A172" s="3">
        <v>44714.769907407404</v>
      </c>
      <c r="B172" s="1" t="s">
        <v>21</v>
      </c>
      <c r="C172" s="4"/>
      <c r="D172" s="1" t="s">
        <v>31</v>
      </c>
      <c r="E172" s="1" t="s">
        <v>64</v>
      </c>
      <c r="F172" s="1" t="s">
        <v>175</v>
      </c>
      <c r="G172" s="1" t="s">
        <v>34</v>
      </c>
      <c r="H172" s="1" t="s">
        <v>99</v>
      </c>
      <c r="I172" s="1" t="s">
        <v>36</v>
      </c>
      <c r="J172" s="1" t="s">
        <v>37</v>
      </c>
      <c r="K172" s="5">
        <v>4</v>
      </c>
      <c r="L172" s="5">
        <v>4</v>
      </c>
      <c r="M172" s="5">
        <v>2</v>
      </c>
      <c r="N172" s="5">
        <v>3</v>
      </c>
      <c r="O172" s="6" t="s">
        <v>42</v>
      </c>
      <c r="P172" s="6" t="s">
        <v>281</v>
      </c>
      <c r="Q172" s="1" t="s">
        <v>44</v>
      </c>
      <c r="R172" s="1" t="s">
        <v>239</v>
      </c>
      <c r="S172" s="1" t="s">
        <v>28</v>
      </c>
      <c r="T172" s="1" t="s">
        <v>47</v>
      </c>
      <c r="U172" s="1"/>
    </row>
    <row r="173" spans="1:21" x14ac:dyDescent="0.2">
      <c r="A173" s="3">
        <v>44714.867928240739</v>
      </c>
      <c r="B173" s="1" t="s">
        <v>21</v>
      </c>
      <c r="C173" s="4"/>
      <c r="D173" s="1" t="s">
        <v>38</v>
      </c>
      <c r="E173" s="1" t="s">
        <v>32</v>
      </c>
      <c r="F173" s="1" t="s">
        <v>81</v>
      </c>
      <c r="G173" s="1" t="s">
        <v>34</v>
      </c>
      <c r="H173" s="1" t="s">
        <v>333</v>
      </c>
      <c r="I173" s="1" t="s">
        <v>41</v>
      </c>
      <c r="J173" s="1" t="s">
        <v>49</v>
      </c>
      <c r="K173" s="4"/>
      <c r="L173" s="4"/>
      <c r="M173" s="4"/>
      <c r="N173" s="4"/>
      <c r="O173" s="4"/>
      <c r="P173" s="4"/>
      <c r="Q173" s="1" t="s">
        <v>26</v>
      </c>
      <c r="R173" s="1" t="s">
        <v>239</v>
      </c>
      <c r="S173" s="1" t="s">
        <v>255</v>
      </c>
      <c r="T173" s="1" t="s">
        <v>47</v>
      </c>
      <c r="U173" s="1"/>
    </row>
    <row r="174" spans="1:21" x14ac:dyDescent="0.2">
      <c r="A174" s="3">
        <v>44714.877939814818</v>
      </c>
      <c r="B174" s="1" t="s">
        <v>21</v>
      </c>
      <c r="C174" s="4"/>
      <c r="D174" s="1" t="s">
        <v>22</v>
      </c>
      <c r="E174" s="1" t="s">
        <v>64</v>
      </c>
      <c r="F174" s="1" t="s">
        <v>151</v>
      </c>
      <c r="G174" s="1" t="s">
        <v>34</v>
      </c>
      <c r="H174" s="1" t="s">
        <v>99</v>
      </c>
      <c r="I174" s="1" t="s">
        <v>37</v>
      </c>
      <c r="J174" s="1" t="s">
        <v>41</v>
      </c>
      <c r="K174" s="5">
        <v>3</v>
      </c>
      <c r="L174" s="5">
        <v>4</v>
      </c>
      <c r="M174" s="5">
        <v>5</v>
      </c>
      <c r="N174" s="5">
        <v>4</v>
      </c>
      <c r="O174" s="6" t="s">
        <v>334</v>
      </c>
      <c r="P174" s="6" t="s">
        <v>335</v>
      </c>
      <c r="Q174" s="1" t="s">
        <v>44</v>
      </c>
      <c r="R174" s="1" t="s">
        <v>82</v>
      </c>
      <c r="S174" s="1" t="s">
        <v>28</v>
      </c>
      <c r="T174" s="1" t="s">
        <v>47</v>
      </c>
      <c r="U174" s="4"/>
    </row>
    <row r="175" spans="1:21" x14ac:dyDescent="0.2">
      <c r="A175" s="3">
        <v>44714.882488425923</v>
      </c>
      <c r="B175" s="1" t="s">
        <v>21</v>
      </c>
      <c r="C175" s="4"/>
      <c r="D175" s="1" t="s">
        <v>51</v>
      </c>
      <c r="E175" s="1" t="s">
        <v>23</v>
      </c>
      <c r="F175" s="1" t="s">
        <v>81</v>
      </c>
      <c r="G175" s="1" t="s">
        <v>34</v>
      </c>
      <c r="H175" s="1" t="s">
        <v>292</v>
      </c>
      <c r="I175" s="1" t="s">
        <v>41</v>
      </c>
      <c r="J175" s="1" t="s">
        <v>37</v>
      </c>
      <c r="K175" s="5">
        <v>1</v>
      </c>
      <c r="L175" s="5">
        <v>3</v>
      </c>
      <c r="M175" s="5">
        <v>3</v>
      </c>
      <c r="N175" s="5">
        <v>3</v>
      </c>
      <c r="O175" s="4"/>
      <c r="P175" s="4"/>
      <c r="Q175" s="1" t="s">
        <v>44</v>
      </c>
      <c r="R175" s="1" t="s">
        <v>82</v>
      </c>
      <c r="S175" s="1" t="s">
        <v>28</v>
      </c>
      <c r="T175" s="1" t="s">
        <v>47</v>
      </c>
      <c r="U175" s="4"/>
    </row>
    <row r="176" spans="1:21" x14ac:dyDescent="0.2">
      <c r="A176" s="3">
        <v>44744.225162037037</v>
      </c>
      <c r="B176" s="1" t="s">
        <v>21</v>
      </c>
      <c r="C176" s="4"/>
      <c r="D176" s="1" t="s">
        <v>38</v>
      </c>
      <c r="E176" s="1" t="s">
        <v>64</v>
      </c>
      <c r="F176" s="1" t="s">
        <v>336</v>
      </c>
      <c r="G176" s="1" t="s">
        <v>34</v>
      </c>
      <c r="H176" s="1" t="s">
        <v>73</v>
      </c>
      <c r="I176" s="1" t="s">
        <v>36</v>
      </c>
      <c r="J176" s="1" t="s">
        <v>41</v>
      </c>
      <c r="K176" s="5">
        <v>4</v>
      </c>
      <c r="L176" s="5">
        <v>5</v>
      </c>
      <c r="M176" s="5">
        <v>4</v>
      </c>
      <c r="N176" s="5">
        <v>3</v>
      </c>
      <c r="O176" s="4"/>
      <c r="P176" s="6" t="s">
        <v>337</v>
      </c>
      <c r="Q176" s="1" t="s">
        <v>44</v>
      </c>
      <c r="R176" s="1" t="s">
        <v>101</v>
      </c>
      <c r="S176" s="1" t="s">
        <v>28</v>
      </c>
      <c r="T176" s="1" t="s">
        <v>47</v>
      </c>
      <c r="U176" s="4"/>
    </row>
    <row r="177" spans="1:21" x14ac:dyDescent="0.2">
      <c r="A177" s="3">
        <v>44744.350034722222</v>
      </c>
      <c r="B177" s="1" t="s">
        <v>21</v>
      </c>
      <c r="C177" s="4"/>
      <c r="D177" s="1" t="s">
        <v>31</v>
      </c>
      <c r="E177" s="1" t="s">
        <v>56</v>
      </c>
      <c r="F177" s="1" t="s">
        <v>81</v>
      </c>
      <c r="G177" s="1" t="s">
        <v>34</v>
      </c>
      <c r="H177" s="1" t="s">
        <v>338</v>
      </c>
      <c r="I177" s="1" t="s">
        <v>41</v>
      </c>
      <c r="J177" s="1" t="s">
        <v>41</v>
      </c>
      <c r="K177" s="5">
        <v>4</v>
      </c>
      <c r="L177" s="5">
        <v>2</v>
      </c>
      <c r="M177" s="5">
        <v>3</v>
      </c>
      <c r="N177" s="5">
        <v>4</v>
      </c>
      <c r="O177" s="6" t="s">
        <v>339</v>
      </c>
      <c r="P177" s="6" t="s">
        <v>340</v>
      </c>
      <c r="Q177" s="1" t="s">
        <v>92</v>
      </c>
      <c r="R177" s="1" t="s">
        <v>82</v>
      </c>
      <c r="S177" s="1" t="s">
        <v>46</v>
      </c>
      <c r="T177" s="1" t="s">
        <v>47</v>
      </c>
      <c r="U177" s="4"/>
    </row>
    <row r="178" spans="1:21" x14ac:dyDescent="0.2">
      <c r="A178" s="3">
        <v>44744.404027777775</v>
      </c>
      <c r="B178" s="1" t="s">
        <v>21</v>
      </c>
      <c r="C178" s="4"/>
      <c r="D178" s="1" t="s">
        <v>22</v>
      </c>
      <c r="E178" s="1" t="s">
        <v>64</v>
      </c>
      <c r="F178" s="1" t="s">
        <v>341</v>
      </c>
      <c r="G178" s="1" t="s">
        <v>34</v>
      </c>
      <c r="H178" s="1" t="s">
        <v>342</v>
      </c>
      <c r="I178" s="1" t="s">
        <v>41</v>
      </c>
      <c r="J178" s="1" t="s">
        <v>37</v>
      </c>
      <c r="K178" s="5">
        <v>3</v>
      </c>
      <c r="L178" s="5">
        <v>4</v>
      </c>
      <c r="M178" s="5">
        <v>2</v>
      </c>
      <c r="N178" s="5">
        <v>2</v>
      </c>
      <c r="O178" s="6" t="s">
        <v>343</v>
      </c>
      <c r="P178" s="6" t="s">
        <v>343</v>
      </c>
      <c r="Q178" s="1" t="s">
        <v>44</v>
      </c>
      <c r="R178" s="1" t="s">
        <v>82</v>
      </c>
      <c r="S178" s="1" t="s">
        <v>46</v>
      </c>
      <c r="T178" s="1" t="s">
        <v>47</v>
      </c>
      <c r="U178" s="1"/>
    </row>
    <row r="179" spans="1:21" x14ac:dyDescent="0.2">
      <c r="A179" s="3">
        <v>44744.427847222221</v>
      </c>
      <c r="B179" s="1" t="s">
        <v>21</v>
      </c>
      <c r="C179" s="4"/>
      <c r="D179" s="1" t="s">
        <v>22</v>
      </c>
      <c r="E179" s="1" t="s">
        <v>32</v>
      </c>
      <c r="F179" s="1" t="s">
        <v>33</v>
      </c>
      <c r="G179" s="1" t="s">
        <v>34</v>
      </c>
      <c r="H179" s="1" t="s">
        <v>65</v>
      </c>
      <c r="I179" s="1" t="s">
        <v>37</v>
      </c>
      <c r="J179" s="1" t="s">
        <v>41</v>
      </c>
      <c r="K179" s="5">
        <v>2</v>
      </c>
      <c r="L179" s="5">
        <v>2</v>
      </c>
      <c r="M179" s="5">
        <v>1</v>
      </c>
      <c r="N179" s="5">
        <v>3</v>
      </c>
      <c r="O179" s="6" t="s">
        <v>344</v>
      </c>
      <c r="P179" s="6" t="s">
        <v>345</v>
      </c>
      <c r="Q179" s="1" t="s">
        <v>26</v>
      </c>
      <c r="R179" s="1" t="s">
        <v>346</v>
      </c>
      <c r="S179" s="1" t="s">
        <v>46</v>
      </c>
      <c r="T179" s="1" t="s">
        <v>47</v>
      </c>
      <c r="U179" s="1"/>
    </row>
    <row r="180" spans="1:21" x14ac:dyDescent="0.2">
      <c r="A180" s="3">
        <v>44744.450543981482</v>
      </c>
      <c r="B180" s="1" t="s">
        <v>21</v>
      </c>
      <c r="C180" s="4"/>
      <c r="D180" s="1" t="s">
        <v>38</v>
      </c>
      <c r="E180" s="1" t="s">
        <v>56</v>
      </c>
      <c r="F180" s="1" t="s">
        <v>347</v>
      </c>
      <c r="G180" s="1" t="s">
        <v>34</v>
      </c>
      <c r="H180" s="1" t="s">
        <v>48</v>
      </c>
      <c r="I180" s="1" t="s">
        <v>37</v>
      </c>
      <c r="J180" s="1" t="s">
        <v>41</v>
      </c>
      <c r="K180" s="5">
        <v>1</v>
      </c>
      <c r="L180" s="5">
        <v>2</v>
      </c>
      <c r="M180" s="5">
        <v>2</v>
      </c>
      <c r="N180" s="5">
        <v>2</v>
      </c>
      <c r="O180" s="4"/>
      <c r="P180" s="4"/>
      <c r="Q180" s="1" t="s">
        <v>26</v>
      </c>
      <c r="R180" s="1" t="s">
        <v>45</v>
      </c>
      <c r="S180" s="1" t="s">
        <v>46</v>
      </c>
      <c r="T180" s="1" t="s">
        <v>29</v>
      </c>
      <c r="U180" s="1"/>
    </row>
    <row r="181" spans="1:21" x14ac:dyDescent="0.2">
      <c r="A181" s="3">
        <v>44744.478506944448</v>
      </c>
      <c r="B181" s="1" t="s">
        <v>21</v>
      </c>
      <c r="C181" s="4"/>
      <c r="D181" s="1" t="s">
        <v>38</v>
      </c>
      <c r="E181" s="1" t="s">
        <v>64</v>
      </c>
      <c r="F181" s="1" t="s">
        <v>78</v>
      </c>
      <c r="G181" s="1" t="s">
        <v>34</v>
      </c>
      <c r="H181" s="1" t="s">
        <v>250</v>
      </c>
      <c r="I181" s="1" t="s">
        <v>37</v>
      </c>
      <c r="J181" s="1" t="s">
        <v>41</v>
      </c>
      <c r="K181" s="5">
        <v>3</v>
      </c>
      <c r="L181" s="5">
        <v>4</v>
      </c>
      <c r="M181" s="5">
        <v>4</v>
      </c>
      <c r="N181" s="5">
        <v>3</v>
      </c>
      <c r="O181" s="4"/>
      <c r="P181" s="4"/>
      <c r="Q181" s="1" t="s">
        <v>54</v>
      </c>
      <c r="R181" s="1" t="s">
        <v>184</v>
      </c>
      <c r="S181" s="1" t="s">
        <v>28</v>
      </c>
      <c r="T181" s="1" t="s">
        <v>47</v>
      </c>
      <c r="U181" s="4"/>
    </row>
    <row r="182" spans="1:21" x14ac:dyDescent="0.2">
      <c r="A182" s="3">
        <v>44744.640763888892</v>
      </c>
      <c r="B182" s="1" t="s">
        <v>21</v>
      </c>
      <c r="C182" s="4"/>
      <c r="D182" s="1" t="s">
        <v>31</v>
      </c>
      <c r="E182" s="1" t="s">
        <v>56</v>
      </c>
      <c r="F182" s="1" t="s">
        <v>24</v>
      </c>
      <c r="G182" s="1" t="s">
        <v>34</v>
      </c>
      <c r="H182" s="1" t="s">
        <v>310</v>
      </c>
      <c r="I182" s="1" t="s">
        <v>74</v>
      </c>
      <c r="J182" s="1" t="s">
        <v>74</v>
      </c>
      <c r="K182" s="5">
        <v>1</v>
      </c>
      <c r="L182" s="5">
        <v>2</v>
      </c>
      <c r="M182" s="5">
        <v>1</v>
      </c>
      <c r="N182" s="5">
        <v>2</v>
      </c>
      <c r="O182" s="6" t="s">
        <v>348</v>
      </c>
      <c r="P182" s="4"/>
      <c r="Q182" s="1" t="s">
        <v>44</v>
      </c>
      <c r="R182" s="1" t="s">
        <v>27</v>
      </c>
      <c r="S182" s="1" t="s">
        <v>28</v>
      </c>
      <c r="T182" s="1" t="s">
        <v>47</v>
      </c>
      <c r="U182" s="1"/>
    </row>
    <row r="183" spans="1:21" x14ac:dyDescent="0.2">
      <c r="A183" s="3">
        <v>44744.671979166669</v>
      </c>
      <c r="B183" s="1" t="s">
        <v>21</v>
      </c>
      <c r="C183" s="4"/>
      <c r="D183" s="1" t="s">
        <v>31</v>
      </c>
      <c r="E183" s="1" t="s">
        <v>32</v>
      </c>
      <c r="F183" s="1" t="s">
        <v>107</v>
      </c>
      <c r="G183" s="1" t="s">
        <v>34</v>
      </c>
      <c r="H183" s="1" t="s">
        <v>349</v>
      </c>
      <c r="I183" s="1" t="s">
        <v>37</v>
      </c>
      <c r="J183" s="1" t="s">
        <v>41</v>
      </c>
      <c r="K183" s="5">
        <v>2</v>
      </c>
      <c r="L183" s="5">
        <v>4</v>
      </c>
      <c r="M183" s="5">
        <v>3</v>
      </c>
      <c r="N183" s="5">
        <v>3</v>
      </c>
      <c r="O183" s="6" t="s">
        <v>350</v>
      </c>
      <c r="P183" s="6" t="s">
        <v>350</v>
      </c>
      <c r="Q183" s="1" t="s">
        <v>92</v>
      </c>
      <c r="R183" s="1" t="s">
        <v>82</v>
      </c>
      <c r="S183" s="1" t="s">
        <v>46</v>
      </c>
      <c r="T183" s="1" t="s">
        <v>47</v>
      </c>
      <c r="U183" s="1"/>
    </row>
    <row r="184" spans="1:21" x14ac:dyDescent="0.2">
      <c r="A184" s="3">
        <v>44744.729687500003</v>
      </c>
      <c r="B184" s="1" t="s">
        <v>21</v>
      </c>
      <c r="C184" s="4"/>
      <c r="D184" s="1" t="s">
        <v>51</v>
      </c>
      <c r="E184" s="1" t="s">
        <v>23</v>
      </c>
      <c r="F184" s="1" t="s">
        <v>104</v>
      </c>
      <c r="G184" s="1" t="s">
        <v>25</v>
      </c>
      <c r="H184" s="4"/>
      <c r="I184" s="4"/>
      <c r="J184" s="4"/>
      <c r="K184" s="4"/>
      <c r="L184" s="4"/>
      <c r="M184" s="4"/>
      <c r="N184" s="4"/>
      <c r="O184" s="4"/>
      <c r="P184" s="4"/>
      <c r="Q184" s="1" t="s">
        <v>54</v>
      </c>
      <c r="R184" s="1" t="s">
        <v>27</v>
      </c>
      <c r="S184" s="1" t="s">
        <v>28</v>
      </c>
      <c r="T184" s="1" t="s">
        <v>29</v>
      </c>
      <c r="U184" s="4"/>
    </row>
    <row r="185" spans="1:21" x14ac:dyDescent="0.2">
      <c r="A185" s="3">
        <v>44775.602997685186</v>
      </c>
      <c r="B185" s="1" t="s">
        <v>21</v>
      </c>
      <c r="C185" s="4"/>
      <c r="D185" s="1" t="s">
        <v>38</v>
      </c>
      <c r="E185" s="1" t="s">
        <v>64</v>
      </c>
      <c r="F185" s="1" t="s">
        <v>175</v>
      </c>
      <c r="G185" s="1" t="s">
        <v>34</v>
      </c>
      <c r="H185" s="1" t="s">
        <v>351</v>
      </c>
      <c r="I185" s="1" t="s">
        <v>37</v>
      </c>
      <c r="J185" s="1" t="s">
        <v>41</v>
      </c>
      <c r="K185" s="5">
        <v>4</v>
      </c>
      <c r="L185" s="5">
        <v>2</v>
      </c>
      <c r="M185" s="5">
        <v>3</v>
      </c>
      <c r="N185" s="5">
        <v>3</v>
      </c>
      <c r="O185" s="6" t="s">
        <v>136</v>
      </c>
      <c r="P185" s="6" t="s">
        <v>352</v>
      </c>
      <c r="Q185" s="1" t="s">
        <v>54</v>
      </c>
      <c r="R185" s="1" t="s">
        <v>82</v>
      </c>
      <c r="S185" s="1" t="s">
        <v>46</v>
      </c>
      <c r="T185" s="1" t="s">
        <v>47</v>
      </c>
      <c r="U185" s="4"/>
    </row>
    <row r="186" spans="1:21" x14ac:dyDescent="0.2">
      <c r="A186" s="3">
        <v>44775.618090277778</v>
      </c>
      <c r="B186" s="1" t="s">
        <v>21</v>
      </c>
      <c r="C186" s="4"/>
      <c r="D186" s="1" t="s">
        <v>38</v>
      </c>
      <c r="E186" s="1" t="s">
        <v>64</v>
      </c>
      <c r="F186" s="1" t="s">
        <v>78</v>
      </c>
      <c r="G186" s="1" t="s">
        <v>34</v>
      </c>
      <c r="H186" s="1" t="s">
        <v>95</v>
      </c>
      <c r="I186" s="1" t="s">
        <v>37</v>
      </c>
      <c r="J186" s="1" t="s">
        <v>41</v>
      </c>
      <c r="K186" s="5">
        <v>2</v>
      </c>
      <c r="L186" s="5">
        <v>3</v>
      </c>
      <c r="M186" s="5">
        <v>3</v>
      </c>
      <c r="N186" s="5">
        <v>4</v>
      </c>
      <c r="O186" s="6" t="s">
        <v>353</v>
      </c>
      <c r="P186" s="6" t="s">
        <v>354</v>
      </c>
      <c r="Q186" s="1" t="s">
        <v>44</v>
      </c>
      <c r="R186" s="1" t="s">
        <v>82</v>
      </c>
      <c r="S186" s="1" t="s">
        <v>28</v>
      </c>
      <c r="T186" s="1" t="s">
        <v>47</v>
      </c>
      <c r="U186" s="1"/>
    </row>
    <row r="187" spans="1:21" x14ac:dyDescent="0.2">
      <c r="A187" s="3">
        <v>44775.620104166665</v>
      </c>
      <c r="B187" s="1" t="s">
        <v>21</v>
      </c>
      <c r="C187" s="4"/>
      <c r="D187" s="1" t="s">
        <v>38</v>
      </c>
      <c r="E187" s="1" t="s">
        <v>32</v>
      </c>
      <c r="F187" s="1" t="s">
        <v>164</v>
      </c>
      <c r="G187" s="1" t="s">
        <v>34</v>
      </c>
      <c r="H187" s="1" t="s">
        <v>71</v>
      </c>
      <c r="I187" s="1" t="s">
        <v>37</v>
      </c>
      <c r="J187" s="1" t="s">
        <v>41</v>
      </c>
      <c r="K187" s="5">
        <v>3</v>
      </c>
      <c r="L187" s="5">
        <v>2</v>
      </c>
      <c r="M187" s="5">
        <v>3</v>
      </c>
      <c r="N187" s="5">
        <v>1</v>
      </c>
      <c r="O187" s="4"/>
      <c r="P187" s="4"/>
      <c r="Q187" s="1" t="s">
        <v>26</v>
      </c>
      <c r="R187" s="1" t="s">
        <v>231</v>
      </c>
      <c r="S187" s="1" t="s">
        <v>46</v>
      </c>
      <c r="T187" s="1" t="s">
        <v>47</v>
      </c>
      <c r="U187" s="1"/>
    </row>
    <row r="188" spans="1:21" x14ac:dyDescent="0.2">
      <c r="A188" s="3">
        <v>44775.641504629632</v>
      </c>
      <c r="B188" s="1" t="s">
        <v>21</v>
      </c>
      <c r="C188" s="4"/>
      <c r="D188" s="1" t="s">
        <v>22</v>
      </c>
      <c r="E188" s="1" t="s">
        <v>32</v>
      </c>
      <c r="F188" s="1" t="s">
        <v>61</v>
      </c>
      <c r="G188" s="1" t="s">
        <v>34</v>
      </c>
      <c r="H188" s="1" t="s">
        <v>170</v>
      </c>
      <c r="I188" s="1" t="s">
        <v>37</v>
      </c>
      <c r="J188" s="1" t="s">
        <v>41</v>
      </c>
      <c r="K188" s="5">
        <v>3</v>
      </c>
      <c r="L188" s="5">
        <v>4</v>
      </c>
      <c r="M188" s="5">
        <v>4</v>
      </c>
      <c r="N188" s="5">
        <v>5</v>
      </c>
      <c r="O188" s="6" t="s">
        <v>355</v>
      </c>
      <c r="P188" s="6" t="s">
        <v>356</v>
      </c>
      <c r="Q188" s="1" t="s">
        <v>54</v>
      </c>
      <c r="R188" s="1" t="s">
        <v>82</v>
      </c>
      <c r="S188" s="1" t="s">
        <v>255</v>
      </c>
      <c r="T188" s="1" t="s">
        <v>47</v>
      </c>
      <c r="U188" s="4"/>
    </row>
    <row r="189" spans="1:21" x14ac:dyDescent="0.2">
      <c r="A189" s="3">
        <v>44775.655243055553</v>
      </c>
      <c r="B189" s="1" t="s">
        <v>21</v>
      </c>
      <c r="C189" s="4"/>
      <c r="D189" s="1" t="s">
        <v>22</v>
      </c>
      <c r="E189" s="1" t="s">
        <v>64</v>
      </c>
      <c r="F189" s="1" t="s">
        <v>81</v>
      </c>
      <c r="G189" s="1" t="s">
        <v>34</v>
      </c>
      <c r="H189" s="1" t="s">
        <v>357</v>
      </c>
      <c r="I189" s="1" t="s">
        <v>41</v>
      </c>
      <c r="J189" s="1" t="s">
        <v>41</v>
      </c>
      <c r="K189" s="5">
        <v>1</v>
      </c>
      <c r="L189" s="5">
        <v>2</v>
      </c>
      <c r="M189" s="5">
        <v>3</v>
      </c>
      <c r="N189" s="5">
        <v>2</v>
      </c>
      <c r="O189" s="6" t="s">
        <v>358</v>
      </c>
      <c r="P189" s="6" t="s">
        <v>359</v>
      </c>
      <c r="Q189" s="1" t="s">
        <v>92</v>
      </c>
      <c r="R189" s="1" t="s">
        <v>173</v>
      </c>
      <c r="S189" s="1" t="s">
        <v>46</v>
      </c>
      <c r="T189" s="1" t="s">
        <v>47</v>
      </c>
      <c r="U189" s="4"/>
    </row>
    <row r="190" spans="1:21" x14ac:dyDescent="0.2">
      <c r="A190" s="3">
        <v>44775.832268518519</v>
      </c>
      <c r="B190" s="1" t="s">
        <v>21</v>
      </c>
      <c r="C190" s="4"/>
      <c r="D190" s="1" t="s">
        <v>51</v>
      </c>
      <c r="E190" s="1" t="s">
        <v>56</v>
      </c>
      <c r="F190" s="1" t="s">
        <v>24</v>
      </c>
      <c r="G190" s="1" t="s">
        <v>34</v>
      </c>
      <c r="H190" s="1" t="s">
        <v>85</v>
      </c>
      <c r="I190" s="1" t="s">
        <v>37</v>
      </c>
      <c r="J190" s="1" t="s">
        <v>41</v>
      </c>
      <c r="K190" s="5">
        <v>3</v>
      </c>
      <c r="L190" s="5">
        <v>3</v>
      </c>
      <c r="M190" s="5">
        <v>4</v>
      </c>
      <c r="N190" s="5">
        <v>3</v>
      </c>
      <c r="O190" s="6" t="s">
        <v>360</v>
      </c>
      <c r="P190" s="7"/>
      <c r="Q190" s="1" t="s">
        <v>44</v>
      </c>
      <c r="R190" s="1" t="s">
        <v>232</v>
      </c>
      <c r="S190" s="1" t="s">
        <v>46</v>
      </c>
      <c r="T190" s="1" t="s">
        <v>47</v>
      </c>
      <c r="U190" s="1"/>
    </row>
    <row r="191" spans="1:21" x14ac:dyDescent="0.2">
      <c r="A191" s="3">
        <v>44775.839872685188</v>
      </c>
      <c r="B191" s="1" t="s">
        <v>21</v>
      </c>
      <c r="C191" s="4"/>
      <c r="D191" s="1" t="s">
        <v>22</v>
      </c>
      <c r="E191" s="1" t="s">
        <v>23</v>
      </c>
      <c r="F191" s="1" t="s">
        <v>123</v>
      </c>
      <c r="G191" s="1" t="s">
        <v>25</v>
      </c>
      <c r="H191" s="4"/>
      <c r="I191" s="4"/>
      <c r="J191" s="4"/>
      <c r="K191" s="4"/>
      <c r="L191" s="4"/>
      <c r="M191" s="4"/>
      <c r="N191" s="4"/>
      <c r="O191" s="4"/>
      <c r="P191" s="4"/>
      <c r="Q191" s="1" t="s">
        <v>92</v>
      </c>
      <c r="R191" s="1" t="s">
        <v>112</v>
      </c>
      <c r="S191" s="1" t="s">
        <v>46</v>
      </c>
      <c r="T191" s="1" t="s">
        <v>47</v>
      </c>
      <c r="U191" s="4"/>
    </row>
    <row r="192" spans="1:21" x14ac:dyDescent="0.2">
      <c r="A192" s="3">
        <v>44806.645960648151</v>
      </c>
      <c r="B192" s="1" t="s">
        <v>21</v>
      </c>
      <c r="C192" s="4"/>
      <c r="D192" s="1" t="s">
        <v>38</v>
      </c>
      <c r="E192" s="1" t="s">
        <v>64</v>
      </c>
      <c r="F192" s="1" t="s">
        <v>75</v>
      </c>
      <c r="G192" s="1" t="s">
        <v>34</v>
      </c>
      <c r="H192" s="1" t="s">
        <v>110</v>
      </c>
      <c r="I192" s="1" t="s">
        <v>41</v>
      </c>
      <c r="J192" s="1" t="s">
        <v>41</v>
      </c>
      <c r="K192" s="5">
        <v>1</v>
      </c>
      <c r="L192" s="5">
        <v>3</v>
      </c>
      <c r="M192" s="5">
        <v>1</v>
      </c>
      <c r="N192" s="5">
        <v>1</v>
      </c>
      <c r="O192" s="6" t="s">
        <v>361</v>
      </c>
      <c r="P192" s="6" t="s">
        <v>362</v>
      </c>
      <c r="Q192" s="1" t="s">
        <v>26</v>
      </c>
      <c r="R192" s="1" t="s">
        <v>346</v>
      </c>
      <c r="S192" s="1" t="s">
        <v>46</v>
      </c>
      <c r="T192" s="1" t="s">
        <v>47</v>
      </c>
      <c r="U192" s="4"/>
    </row>
  </sheetData>
  <mergeCells count="14">
    <mergeCell ref="C139:D139"/>
    <mergeCell ref="C168:D168"/>
    <mergeCell ref="C24:D24"/>
    <mergeCell ref="C28:D28"/>
    <mergeCell ref="C30:D30"/>
    <mergeCell ref="C33:D33"/>
    <mergeCell ref="C39:D39"/>
    <mergeCell ref="C52:D52"/>
    <mergeCell ref="C68:E68"/>
    <mergeCell ref="C73:D73"/>
    <mergeCell ref="C81:D81"/>
    <mergeCell ref="C103:D103"/>
    <mergeCell ref="C124:D124"/>
    <mergeCell ref="C138:D1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68"/>
  <sheetViews>
    <sheetView workbookViewId="0"/>
  </sheetViews>
  <sheetFormatPr baseColWidth="10" defaultColWidth="14.42578125" defaultRowHeight="15.75" customHeight="1" x14ac:dyDescent="0.2"/>
  <cols>
    <col min="1" max="1" width="53.7109375" customWidth="1"/>
    <col min="2" max="2" width="19.85546875" customWidth="1"/>
    <col min="3" max="3" width="55" customWidth="1"/>
    <col min="4" max="4" width="41.85546875" customWidth="1"/>
  </cols>
  <sheetData>
    <row r="1" spans="1:4" x14ac:dyDescent="0.2">
      <c r="A1" s="9" t="s">
        <v>363</v>
      </c>
      <c r="B1" s="9" t="s">
        <v>364</v>
      </c>
      <c r="C1" s="9" t="s">
        <v>365</v>
      </c>
      <c r="D1" s="10"/>
    </row>
    <row r="2" spans="1:4" x14ac:dyDescent="0.2">
      <c r="A2" s="11" t="s">
        <v>366</v>
      </c>
      <c r="B2" s="10" t="s">
        <v>367</v>
      </c>
      <c r="C2" s="12" t="s">
        <v>368</v>
      </c>
      <c r="D2" s="10"/>
    </row>
    <row r="3" spans="1:4" x14ac:dyDescent="0.2">
      <c r="A3" s="11" t="s">
        <v>369</v>
      </c>
      <c r="B3" s="10" t="s">
        <v>370</v>
      </c>
      <c r="C3" s="12" t="s">
        <v>371</v>
      </c>
      <c r="D3" s="10"/>
    </row>
    <row r="4" spans="1:4" x14ac:dyDescent="0.2">
      <c r="A4" s="11" t="s">
        <v>372</v>
      </c>
      <c r="B4" s="10" t="s">
        <v>373</v>
      </c>
      <c r="C4" s="12" t="s">
        <v>374</v>
      </c>
      <c r="D4" s="12"/>
    </row>
    <row r="5" spans="1:4" x14ac:dyDescent="0.2">
      <c r="A5" s="11" t="s">
        <v>375</v>
      </c>
      <c r="B5" s="10" t="s">
        <v>376</v>
      </c>
      <c r="C5" s="12" t="s">
        <v>377</v>
      </c>
      <c r="D5" s="10"/>
    </row>
    <row r="6" spans="1:4" x14ac:dyDescent="0.2">
      <c r="A6" s="11" t="s">
        <v>378</v>
      </c>
      <c r="B6" s="10" t="s">
        <v>379</v>
      </c>
      <c r="C6" s="12" t="s">
        <v>380</v>
      </c>
      <c r="D6" s="10"/>
    </row>
    <row r="7" spans="1:4" x14ac:dyDescent="0.2">
      <c r="A7" s="11" t="s">
        <v>381</v>
      </c>
      <c r="B7" s="10" t="s">
        <v>382</v>
      </c>
      <c r="C7" s="13" t="s">
        <v>383</v>
      </c>
      <c r="D7" s="10"/>
    </row>
    <row r="8" spans="1:4" x14ac:dyDescent="0.2">
      <c r="A8" s="11" t="s">
        <v>384</v>
      </c>
      <c r="B8" s="10" t="s">
        <v>385</v>
      </c>
      <c r="C8" s="12" t="s">
        <v>386</v>
      </c>
      <c r="D8" s="10"/>
    </row>
    <row r="9" spans="1:4" x14ac:dyDescent="0.2">
      <c r="A9" s="11" t="s">
        <v>260</v>
      </c>
      <c r="B9" s="10" t="s">
        <v>379</v>
      </c>
      <c r="C9" s="12" t="s">
        <v>387</v>
      </c>
      <c r="D9" s="10"/>
    </row>
    <row r="10" spans="1:4" x14ac:dyDescent="0.2">
      <c r="A10" s="11" t="s">
        <v>121</v>
      </c>
      <c r="B10" s="10" t="s">
        <v>388</v>
      </c>
      <c r="C10" s="12" t="s">
        <v>389</v>
      </c>
      <c r="D10" s="10"/>
    </row>
    <row r="11" spans="1:4" x14ac:dyDescent="0.2">
      <c r="A11" s="11" t="s">
        <v>390</v>
      </c>
      <c r="B11" s="10" t="s">
        <v>388</v>
      </c>
      <c r="C11" s="14" t="s">
        <v>391</v>
      </c>
      <c r="D11" s="15" t="s">
        <v>392</v>
      </c>
    </row>
    <row r="12" spans="1:4" x14ac:dyDescent="0.2">
      <c r="A12" s="11" t="s">
        <v>393</v>
      </c>
      <c r="B12" s="10" t="s">
        <v>394</v>
      </c>
      <c r="C12" s="13" t="s">
        <v>383</v>
      </c>
      <c r="D12" s="10"/>
    </row>
    <row r="13" spans="1:4" x14ac:dyDescent="0.2">
      <c r="A13" s="11" t="s">
        <v>395</v>
      </c>
      <c r="B13" s="10" t="s">
        <v>396</v>
      </c>
      <c r="C13" s="12" t="s">
        <v>397</v>
      </c>
      <c r="D13" s="10"/>
    </row>
    <row r="14" spans="1:4" x14ac:dyDescent="0.2">
      <c r="A14" s="11" t="s">
        <v>398</v>
      </c>
      <c r="B14" s="10" t="s">
        <v>399</v>
      </c>
      <c r="C14" s="12" t="s">
        <v>400</v>
      </c>
      <c r="D14" s="10"/>
    </row>
    <row r="15" spans="1:4" x14ac:dyDescent="0.2">
      <c r="A15" s="11" t="s">
        <v>401</v>
      </c>
      <c r="B15" s="10" t="s">
        <v>396</v>
      </c>
      <c r="C15" s="12" t="s">
        <v>402</v>
      </c>
      <c r="D15" s="10"/>
    </row>
    <row r="16" spans="1:4" x14ac:dyDescent="0.2">
      <c r="A16" s="11" t="s">
        <v>403</v>
      </c>
      <c r="B16" s="10" t="s">
        <v>382</v>
      </c>
      <c r="C16" s="12" t="s">
        <v>404</v>
      </c>
      <c r="D16" s="10"/>
    </row>
    <row r="17" spans="1:4" x14ac:dyDescent="0.2">
      <c r="A17" s="11" t="s">
        <v>405</v>
      </c>
      <c r="B17" s="10" t="s">
        <v>367</v>
      </c>
      <c r="C17" s="12" t="s">
        <v>406</v>
      </c>
      <c r="D17" s="10"/>
    </row>
    <row r="18" spans="1:4" x14ac:dyDescent="0.2">
      <c r="A18" s="11" t="s">
        <v>407</v>
      </c>
      <c r="B18" s="10" t="s">
        <v>367</v>
      </c>
      <c r="C18" s="12" t="s">
        <v>408</v>
      </c>
      <c r="D18" s="10"/>
    </row>
    <row r="19" spans="1:4" x14ac:dyDescent="0.2">
      <c r="A19" s="11" t="s">
        <v>257</v>
      </c>
      <c r="B19" s="10" t="s">
        <v>396</v>
      </c>
      <c r="C19" s="12" t="s">
        <v>409</v>
      </c>
      <c r="D19" s="10"/>
    </row>
    <row r="20" spans="1:4" x14ac:dyDescent="0.2">
      <c r="A20" s="11" t="s">
        <v>410</v>
      </c>
      <c r="B20" s="10" t="s">
        <v>367</v>
      </c>
      <c r="C20" s="12" t="s">
        <v>411</v>
      </c>
      <c r="D20" s="10"/>
    </row>
    <row r="21" spans="1:4" x14ac:dyDescent="0.2">
      <c r="A21" s="11" t="s">
        <v>412</v>
      </c>
      <c r="B21" s="10"/>
      <c r="C21" s="12" t="s">
        <v>413</v>
      </c>
      <c r="D21" s="10"/>
    </row>
    <row r="22" spans="1:4" x14ac:dyDescent="0.2">
      <c r="A22" s="11" t="s">
        <v>414</v>
      </c>
      <c r="B22" s="10"/>
      <c r="C22" s="12" t="s">
        <v>415</v>
      </c>
      <c r="D22" s="10"/>
    </row>
    <row r="23" spans="1:4" x14ac:dyDescent="0.2">
      <c r="A23" s="11" t="s">
        <v>416</v>
      </c>
      <c r="B23" s="10"/>
      <c r="C23" s="13" t="s">
        <v>383</v>
      </c>
      <c r="D23" s="10"/>
    </row>
    <row r="24" spans="1:4" x14ac:dyDescent="0.2">
      <c r="A24" s="11" t="s">
        <v>417</v>
      </c>
      <c r="B24" s="10" t="s">
        <v>399</v>
      </c>
      <c r="C24" s="12" t="s">
        <v>418</v>
      </c>
      <c r="D24" s="10"/>
    </row>
    <row r="25" spans="1:4" x14ac:dyDescent="0.2">
      <c r="A25" s="11" t="s">
        <v>419</v>
      </c>
      <c r="B25" s="10"/>
      <c r="C25" s="12" t="s">
        <v>420</v>
      </c>
      <c r="D25" s="10"/>
    </row>
    <row r="26" spans="1:4" x14ac:dyDescent="0.2">
      <c r="A26" s="11" t="s">
        <v>421</v>
      </c>
      <c r="B26" s="10"/>
      <c r="C26" s="12" t="s">
        <v>422</v>
      </c>
      <c r="D26" s="10"/>
    </row>
    <row r="27" spans="1:4" x14ac:dyDescent="0.2">
      <c r="A27" s="11" t="s">
        <v>423</v>
      </c>
      <c r="B27" s="10"/>
      <c r="C27" s="12" t="s">
        <v>424</v>
      </c>
      <c r="D27" s="10"/>
    </row>
    <row r="28" spans="1:4" x14ac:dyDescent="0.2">
      <c r="A28" s="11" t="s">
        <v>425</v>
      </c>
      <c r="B28" s="10"/>
      <c r="C28" s="12" t="s">
        <v>426</v>
      </c>
      <c r="D28" s="10"/>
    </row>
    <row r="29" spans="1:4" x14ac:dyDescent="0.2">
      <c r="A29" s="16" t="s">
        <v>427</v>
      </c>
      <c r="B29" s="13" t="s">
        <v>428</v>
      </c>
      <c r="C29" s="13" t="s">
        <v>429</v>
      </c>
      <c r="D29" s="10"/>
    </row>
    <row r="30" spans="1:4" x14ac:dyDescent="0.2">
      <c r="A30" s="11" t="s">
        <v>430</v>
      </c>
      <c r="B30" s="10" t="s">
        <v>431</v>
      </c>
      <c r="C30" s="12" t="s">
        <v>432</v>
      </c>
      <c r="D30" s="10"/>
    </row>
    <row r="31" spans="1:4" x14ac:dyDescent="0.2">
      <c r="A31" s="11" t="s">
        <v>433</v>
      </c>
      <c r="B31" s="10" t="s">
        <v>434</v>
      </c>
      <c r="C31" s="12" t="s">
        <v>435</v>
      </c>
      <c r="D31" s="10"/>
    </row>
    <row r="32" spans="1:4" x14ac:dyDescent="0.2">
      <c r="A32" s="11" t="s">
        <v>436</v>
      </c>
      <c r="B32" s="10" t="s">
        <v>437</v>
      </c>
      <c r="C32" s="12" t="s">
        <v>438</v>
      </c>
      <c r="D32" s="10"/>
    </row>
    <row r="33" spans="1:4" x14ac:dyDescent="0.2">
      <c r="A33" s="11" t="s">
        <v>439</v>
      </c>
      <c r="B33" s="10" t="s">
        <v>399</v>
      </c>
      <c r="C33" s="12" t="s">
        <v>440</v>
      </c>
      <c r="D33" s="10"/>
    </row>
    <row r="34" spans="1:4" x14ac:dyDescent="0.2">
      <c r="A34" s="11" t="s">
        <v>441</v>
      </c>
      <c r="B34" s="10" t="s">
        <v>437</v>
      </c>
      <c r="C34" s="12" t="s">
        <v>442</v>
      </c>
      <c r="D34" s="10"/>
    </row>
    <row r="35" spans="1:4" x14ac:dyDescent="0.2">
      <c r="A35" s="11" t="s">
        <v>443</v>
      </c>
      <c r="B35" s="10"/>
      <c r="C35" s="12" t="s">
        <v>444</v>
      </c>
      <c r="D35" s="10"/>
    </row>
    <row r="36" spans="1:4" x14ac:dyDescent="0.2">
      <c r="A36" s="11" t="s">
        <v>445</v>
      </c>
      <c r="B36" s="10" t="s">
        <v>446</v>
      </c>
      <c r="C36" s="12" t="s">
        <v>447</v>
      </c>
      <c r="D36" s="10"/>
    </row>
    <row r="37" spans="1:4" x14ac:dyDescent="0.2">
      <c r="A37" s="11" t="s">
        <v>448</v>
      </c>
      <c r="B37" s="10" t="s">
        <v>379</v>
      </c>
      <c r="C37" s="12" t="s">
        <v>449</v>
      </c>
      <c r="D37" s="10"/>
    </row>
    <row r="38" spans="1:4" x14ac:dyDescent="0.2">
      <c r="A38" s="11" t="s">
        <v>450</v>
      </c>
      <c r="B38" s="10" t="s">
        <v>379</v>
      </c>
      <c r="C38" s="12" t="s">
        <v>451</v>
      </c>
      <c r="D38" s="10"/>
    </row>
    <row r="39" spans="1:4" x14ac:dyDescent="0.2">
      <c r="A39" s="11" t="s">
        <v>452</v>
      </c>
      <c r="B39" s="10"/>
      <c r="C39" s="12" t="s">
        <v>453</v>
      </c>
      <c r="D39" s="10"/>
    </row>
    <row r="40" spans="1:4" x14ac:dyDescent="0.2">
      <c r="A40" s="11" t="s">
        <v>454</v>
      </c>
      <c r="B40" s="10" t="s">
        <v>455</v>
      </c>
      <c r="C40" s="12" t="s">
        <v>456</v>
      </c>
      <c r="D40" s="10"/>
    </row>
    <row r="41" spans="1:4" x14ac:dyDescent="0.2">
      <c r="A41" s="11" t="s">
        <v>457</v>
      </c>
      <c r="B41" s="10"/>
      <c r="C41" s="12" t="s">
        <v>458</v>
      </c>
      <c r="D41" s="10"/>
    </row>
    <row r="42" spans="1:4" x14ac:dyDescent="0.2">
      <c r="A42" s="11" t="s">
        <v>459</v>
      </c>
      <c r="B42" s="10"/>
      <c r="C42" s="12" t="s">
        <v>460</v>
      </c>
      <c r="D42" s="10"/>
    </row>
    <row r="43" spans="1:4" x14ac:dyDescent="0.2">
      <c r="A43" s="11" t="s">
        <v>461</v>
      </c>
      <c r="B43" s="10" t="s">
        <v>446</v>
      </c>
      <c r="C43" s="12" t="s">
        <v>462</v>
      </c>
      <c r="D43" s="10"/>
    </row>
    <row r="44" spans="1:4" x14ac:dyDescent="0.2">
      <c r="A44" s="11" t="s">
        <v>463</v>
      </c>
      <c r="B44" s="10"/>
      <c r="C44" s="13" t="s">
        <v>383</v>
      </c>
      <c r="D44" s="10"/>
    </row>
    <row r="45" spans="1:4" x14ac:dyDescent="0.2">
      <c r="A45" s="11" t="s">
        <v>464</v>
      </c>
      <c r="B45" s="10"/>
      <c r="C45" s="12" t="s">
        <v>465</v>
      </c>
      <c r="D45" s="10"/>
    </row>
    <row r="46" spans="1:4" x14ac:dyDescent="0.2">
      <c r="A46" s="11" t="s">
        <v>466</v>
      </c>
      <c r="B46" s="10"/>
      <c r="C46" s="12" t="s">
        <v>467</v>
      </c>
      <c r="D46" s="10"/>
    </row>
    <row r="47" spans="1:4" x14ac:dyDescent="0.2">
      <c r="A47" s="11" t="s">
        <v>468</v>
      </c>
      <c r="B47" s="10" t="s">
        <v>455</v>
      </c>
      <c r="C47" s="12" t="s">
        <v>469</v>
      </c>
      <c r="D47" s="10"/>
    </row>
    <row r="48" spans="1:4" x14ac:dyDescent="0.2">
      <c r="A48" s="11" t="s">
        <v>470</v>
      </c>
      <c r="B48" s="10"/>
      <c r="C48" s="12" t="s">
        <v>471</v>
      </c>
      <c r="D48" s="10"/>
    </row>
    <row r="49" spans="1:4" x14ac:dyDescent="0.2">
      <c r="A49" s="11" t="s">
        <v>72</v>
      </c>
      <c r="B49" s="10"/>
      <c r="C49" s="13" t="s">
        <v>383</v>
      </c>
      <c r="D49" s="10"/>
    </row>
    <row r="50" spans="1:4" x14ac:dyDescent="0.2">
      <c r="A50" s="11" t="s">
        <v>472</v>
      </c>
      <c r="B50" s="10"/>
      <c r="C50" s="14" t="s">
        <v>473</v>
      </c>
      <c r="D50" s="15" t="s">
        <v>392</v>
      </c>
    </row>
    <row r="51" spans="1:4" x14ac:dyDescent="0.2">
      <c r="A51" s="11" t="s">
        <v>474</v>
      </c>
      <c r="B51" s="10" t="s">
        <v>475</v>
      </c>
      <c r="C51" s="12" t="s">
        <v>476</v>
      </c>
      <c r="D51" s="10"/>
    </row>
    <row r="52" spans="1:4" x14ac:dyDescent="0.2">
      <c r="A52" s="11" t="s">
        <v>477</v>
      </c>
      <c r="B52" s="10" t="s">
        <v>455</v>
      </c>
      <c r="C52" s="12" t="s">
        <v>478</v>
      </c>
      <c r="D52" s="10"/>
    </row>
    <row r="53" spans="1:4" x14ac:dyDescent="0.2">
      <c r="A53" s="11" t="s">
        <v>479</v>
      </c>
      <c r="B53" s="10"/>
      <c r="C53" s="12" t="s">
        <v>480</v>
      </c>
      <c r="D53" s="10"/>
    </row>
    <row r="54" spans="1:4" x14ac:dyDescent="0.2">
      <c r="A54" s="11" t="s">
        <v>481</v>
      </c>
      <c r="B54" s="10" t="s">
        <v>482</v>
      </c>
      <c r="C54" s="12" t="s">
        <v>483</v>
      </c>
      <c r="D54" s="10"/>
    </row>
    <row r="55" spans="1:4" x14ac:dyDescent="0.2">
      <c r="A55" s="11" t="s">
        <v>484</v>
      </c>
      <c r="B55" s="10"/>
      <c r="C55" s="12" t="s">
        <v>485</v>
      </c>
      <c r="D55" s="10"/>
    </row>
    <row r="56" spans="1:4" x14ac:dyDescent="0.2">
      <c r="A56" s="11" t="s">
        <v>486</v>
      </c>
      <c r="B56" s="10"/>
      <c r="C56" s="12" t="s">
        <v>487</v>
      </c>
      <c r="D56" s="10"/>
    </row>
    <row r="57" spans="1:4" x14ac:dyDescent="0.2">
      <c r="A57" s="11" t="s">
        <v>488</v>
      </c>
      <c r="B57" s="10" t="s">
        <v>367</v>
      </c>
      <c r="C57" s="12" t="s">
        <v>489</v>
      </c>
      <c r="D57" s="10"/>
    </row>
    <row r="58" spans="1:4" x14ac:dyDescent="0.2">
      <c r="A58" s="11" t="s">
        <v>490</v>
      </c>
      <c r="B58" s="10"/>
      <c r="C58" s="12" t="s">
        <v>491</v>
      </c>
      <c r="D58" s="10"/>
    </row>
    <row r="59" spans="1:4" x14ac:dyDescent="0.2">
      <c r="A59" s="11" t="s">
        <v>492</v>
      </c>
      <c r="B59" s="10" t="s">
        <v>385</v>
      </c>
      <c r="C59" s="12" t="s">
        <v>493</v>
      </c>
      <c r="D59" s="10"/>
    </row>
    <row r="60" spans="1:4" x14ac:dyDescent="0.2">
      <c r="A60" s="11" t="s">
        <v>494</v>
      </c>
      <c r="B60" s="10" t="s">
        <v>495</v>
      </c>
      <c r="C60" s="12" t="s">
        <v>496</v>
      </c>
      <c r="D60" s="10"/>
    </row>
    <row r="61" spans="1:4" x14ac:dyDescent="0.2">
      <c r="A61" s="11" t="s">
        <v>497</v>
      </c>
      <c r="B61" s="10" t="s">
        <v>498</v>
      </c>
      <c r="C61" s="12" t="s">
        <v>499</v>
      </c>
      <c r="D61" s="10"/>
    </row>
    <row r="62" spans="1:4" x14ac:dyDescent="0.2">
      <c r="A62" s="11" t="s">
        <v>500</v>
      </c>
      <c r="B62" s="10"/>
      <c r="C62" s="13" t="s">
        <v>383</v>
      </c>
      <c r="D62" s="10"/>
    </row>
    <row r="63" spans="1:4" x14ac:dyDescent="0.2">
      <c r="A63" s="11" t="s">
        <v>501</v>
      </c>
      <c r="B63" s="10" t="s">
        <v>434</v>
      </c>
      <c r="C63" s="12" t="s">
        <v>502</v>
      </c>
      <c r="D63" s="10"/>
    </row>
    <row r="64" spans="1:4" x14ac:dyDescent="0.2">
      <c r="A64" s="11" t="s">
        <v>503</v>
      </c>
      <c r="B64" s="10"/>
      <c r="C64" s="12" t="s">
        <v>504</v>
      </c>
      <c r="D64" s="10"/>
    </row>
    <row r="65" spans="1:4" x14ac:dyDescent="0.2">
      <c r="A65" s="11" t="s">
        <v>505</v>
      </c>
      <c r="B65" s="10"/>
      <c r="C65" s="12" t="s">
        <v>506</v>
      </c>
      <c r="D65" s="10"/>
    </row>
    <row r="66" spans="1:4" x14ac:dyDescent="0.2">
      <c r="A66" s="10" t="s">
        <v>507</v>
      </c>
      <c r="B66" s="10"/>
      <c r="C66" s="17" t="s">
        <v>508</v>
      </c>
      <c r="D66" s="10"/>
    </row>
    <row r="67" spans="1:4" x14ac:dyDescent="0.2">
      <c r="A67" s="10" t="s">
        <v>509</v>
      </c>
      <c r="B67" s="10"/>
      <c r="C67" s="10" t="s">
        <v>510</v>
      </c>
      <c r="D67" s="10"/>
    </row>
    <row r="68" spans="1:4" x14ac:dyDescent="0.2">
      <c r="A68" s="10" t="s">
        <v>88</v>
      </c>
      <c r="B68" s="10"/>
      <c r="C68" s="10" t="s">
        <v>511</v>
      </c>
      <c r="D68" s="10"/>
    </row>
  </sheetData>
  <hyperlinks>
    <hyperlink ref="C2" r:id="rId1" xr:uid="{00000000-0004-0000-0100-000000000000}"/>
    <hyperlink ref="C3" r:id="rId2" xr:uid="{00000000-0004-0000-0100-000001000000}"/>
    <hyperlink ref="C4" r:id="rId3" xr:uid="{00000000-0004-0000-0100-000002000000}"/>
    <hyperlink ref="C5" r:id="rId4" xr:uid="{00000000-0004-0000-0100-000003000000}"/>
    <hyperlink ref="C6" r:id="rId5" xr:uid="{00000000-0004-0000-0100-000004000000}"/>
    <hyperlink ref="C8" r:id="rId6" xr:uid="{00000000-0004-0000-0100-000005000000}"/>
    <hyperlink ref="C9" r:id="rId7" xr:uid="{00000000-0004-0000-0100-000006000000}"/>
    <hyperlink ref="C10" r:id="rId8" xr:uid="{00000000-0004-0000-0100-000007000000}"/>
    <hyperlink ref="C11" r:id="rId9" xr:uid="{00000000-0004-0000-0100-000008000000}"/>
    <hyperlink ref="C13" r:id="rId10" xr:uid="{00000000-0004-0000-0100-000009000000}"/>
    <hyperlink ref="C14" r:id="rId11" xr:uid="{00000000-0004-0000-0100-00000A000000}"/>
    <hyperlink ref="C15" r:id="rId12" xr:uid="{00000000-0004-0000-0100-00000B000000}"/>
    <hyperlink ref="C16" r:id="rId13" xr:uid="{00000000-0004-0000-0100-00000C000000}"/>
    <hyperlink ref="C17" r:id="rId14" xr:uid="{00000000-0004-0000-0100-00000D000000}"/>
    <hyperlink ref="C18" r:id="rId15" xr:uid="{00000000-0004-0000-0100-00000E000000}"/>
    <hyperlink ref="C19" r:id="rId16" xr:uid="{00000000-0004-0000-0100-00000F000000}"/>
    <hyperlink ref="C20" r:id="rId17" xr:uid="{00000000-0004-0000-0100-000010000000}"/>
    <hyperlink ref="C21" r:id="rId18" xr:uid="{00000000-0004-0000-0100-000011000000}"/>
    <hyperlink ref="C22" r:id="rId19" xr:uid="{00000000-0004-0000-0100-000012000000}"/>
    <hyperlink ref="C24" r:id="rId20" xr:uid="{00000000-0004-0000-0100-000013000000}"/>
    <hyperlink ref="C25" r:id="rId21" xr:uid="{00000000-0004-0000-0100-000014000000}"/>
    <hyperlink ref="C26" r:id="rId22" xr:uid="{00000000-0004-0000-0100-000015000000}"/>
    <hyperlink ref="C27" r:id="rId23" xr:uid="{00000000-0004-0000-0100-000016000000}"/>
    <hyperlink ref="C28" r:id="rId24" xr:uid="{00000000-0004-0000-0100-000017000000}"/>
    <hyperlink ref="C30" r:id="rId25" xr:uid="{00000000-0004-0000-0100-000018000000}"/>
    <hyperlink ref="C31" r:id="rId26" xr:uid="{00000000-0004-0000-0100-000019000000}"/>
    <hyperlink ref="C32" r:id="rId27" xr:uid="{00000000-0004-0000-0100-00001A000000}"/>
    <hyperlink ref="C33" r:id="rId28" xr:uid="{00000000-0004-0000-0100-00001B000000}"/>
    <hyperlink ref="C34" r:id="rId29" xr:uid="{00000000-0004-0000-0100-00001C000000}"/>
    <hyperlink ref="C35" r:id="rId30" xr:uid="{00000000-0004-0000-0100-00001D000000}"/>
    <hyperlink ref="C36" r:id="rId31" xr:uid="{00000000-0004-0000-0100-00001E000000}"/>
    <hyperlink ref="C37" r:id="rId32" xr:uid="{00000000-0004-0000-0100-00001F000000}"/>
    <hyperlink ref="C38" r:id="rId33" xr:uid="{00000000-0004-0000-0100-000020000000}"/>
    <hyperlink ref="C39" r:id="rId34" xr:uid="{00000000-0004-0000-0100-000021000000}"/>
    <hyperlink ref="C40" r:id="rId35" xr:uid="{00000000-0004-0000-0100-000022000000}"/>
    <hyperlink ref="C41" r:id="rId36" xr:uid="{00000000-0004-0000-0100-000023000000}"/>
    <hyperlink ref="C42" r:id="rId37" xr:uid="{00000000-0004-0000-0100-000024000000}"/>
    <hyperlink ref="C43" r:id="rId38" xr:uid="{00000000-0004-0000-0100-000025000000}"/>
    <hyperlink ref="C45" r:id="rId39" xr:uid="{00000000-0004-0000-0100-000026000000}"/>
    <hyperlink ref="C46" r:id="rId40" xr:uid="{00000000-0004-0000-0100-000027000000}"/>
    <hyperlink ref="C47" r:id="rId41" xr:uid="{00000000-0004-0000-0100-000028000000}"/>
    <hyperlink ref="C48" r:id="rId42" xr:uid="{00000000-0004-0000-0100-000029000000}"/>
    <hyperlink ref="C50" r:id="rId43" xr:uid="{00000000-0004-0000-0100-00002A000000}"/>
    <hyperlink ref="C51" r:id="rId44" xr:uid="{00000000-0004-0000-0100-00002B000000}"/>
    <hyperlink ref="C52" r:id="rId45" xr:uid="{00000000-0004-0000-0100-00002C000000}"/>
    <hyperlink ref="C53" r:id="rId46" xr:uid="{00000000-0004-0000-0100-00002D000000}"/>
    <hyperlink ref="C54" r:id="rId47" xr:uid="{00000000-0004-0000-0100-00002E000000}"/>
    <hyperlink ref="C55" r:id="rId48" xr:uid="{00000000-0004-0000-0100-00002F000000}"/>
    <hyperlink ref="C56" r:id="rId49" xr:uid="{00000000-0004-0000-0100-000030000000}"/>
    <hyperlink ref="C57" r:id="rId50" xr:uid="{00000000-0004-0000-0100-000031000000}"/>
    <hyperlink ref="C58" r:id="rId51" xr:uid="{00000000-0004-0000-0100-000032000000}"/>
    <hyperlink ref="C59" r:id="rId52" xr:uid="{00000000-0004-0000-0100-000033000000}"/>
    <hyperlink ref="C60" r:id="rId53" xr:uid="{00000000-0004-0000-0100-000034000000}"/>
    <hyperlink ref="C61" r:id="rId54" xr:uid="{00000000-0004-0000-0100-000035000000}"/>
    <hyperlink ref="C63" r:id="rId55" xr:uid="{00000000-0004-0000-0100-000036000000}"/>
    <hyperlink ref="C64" r:id="rId56" xr:uid="{00000000-0004-0000-0100-000037000000}"/>
    <hyperlink ref="C65" r:id="rId57" xr:uid="{00000000-0004-0000-0100-000038000000}"/>
    <hyperlink ref="C66" r:id="rId58" xr:uid="{00000000-0004-0000-0100-000039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114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.75" customHeight="1" x14ac:dyDescent="0.2"/>
  <cols>
    <col min="1" max="1" width="27.42578125" customWidth="1"/>
    <col min="2" max="2" width="12.85546875" customWidth="1"/>
    <col min="3" max="3" width="11" customWidth="1"/>
    <col min="4" max="4" width="12" customWidth="1"/>
    <col min="5" max="5" width="11.85546875" customWidth="1"/>
    <col min="6" max="6" width="10.42578125" customWidth="1"/>
    <col min="7" max="7" width="19.85546875" customWidth="1"/>
    <col min="8" max="8" width="10.85546875" customWidth="1"/>
    <col min="9" max="9" width="14.140625" customWidth="1"/>
    <col min="10" max="10" width="14.5703125" customWidth="1"/>
  </cols>
  <sheetData>
    <row r="1" spans="1:10" x14ac:dyDescent="0.2">
      <c r="A1" s="18" t="s">
        <v>512</v>
      </c>
      <c r="B1" s="19" t="s">
        <v>513</v>
      </c>
      <c r="C1" s="20" t="s">
        <v>514</v>
      </c>
      <c r="D1" s="21" t="s">
        <v>515</v>
      </c>
      <c r="E1" s="22" t="s">
        <v>516</v>
      </c>
      <c r="F1" s="23" t="s">
        <v>517</v>
      </c>
      <c r="G1" s="24" t="s">
        <v>518</v>
      </c>
      <c r="H1" s="25" t="s">
        <v>519</v>
      </c>
      <c r="I1" s="25" t="s">
        <v>520</v>
      </c>
      <c r="J1" s="26" t="s">
        <v>521</v>
      </c>
    </row>
    <row r="2" spans="1:10" x14ac:dyDescent="0.2">
      <c r="A2" s="27" t="s">
        <v>473</v>
      </c>
      <c r="B2" s="28"/>
      <c r="C2" s="28"/>
      <c r="D2" s="29"/>
      <c r="E2" s="29"/>
      <c r="F2" s="29"/>
      <c r="G2" s="30"/>
      <c r="H2" s="29"/>
      <c r="I2" s="29"/>
      <c r="J2" s="31"/>
    </row>
    <row r="3" spans="1:10" x14ac:dyDescent="0.2">
      <c r="A3" s="27" t="s">
        <v>522</v>
      </c>
      <c r="B3" s="28"/>
      <c r="C3" s="28"/>
      <c r="D3" s="29"/>
      <c r="E3" s="29"/>
      <c r="F3" s="29"/>
      <c r="G3" s="30"/>
      <c r="H3" s="29"/>
      <c r="I3" s="29"/>
      <c r="J3" s="31"/>
    </row>
    <row r="4" spans="1:10" x14ac:dyDescent="0.2">
      <c r="A4" s="27" t="s">
        <v>523</v>
      </c>
      <c r="B4" s="28"/>
      <c r="C4" s="28"/>
      <c r="D4" s="29"/>
      <c r="E4" s="29"/>
      <c r="F4" s="29"/>
      <c r="G4" s="30"/>
      <c r="H4" s="29"/>
      <c r="I4" s="29"/>
      <c r="J4" s="31"/>
    </row>
    <row r="5" spans="1:10" x14ac:dyDescent="0.2">
      <c r="A5" s="32" t="s">
        <v>368</v>
      </c>
      <c r="B5" s="33">
        <v>33</v>
      </c>
      <c r="C5" s="33">
        <v>13</v>
      </c>
      <c r="D5" s="33">
        <v>9</v>
      </c>
      <c r="E5" s="33">
        <v>9</v>
      </c>
      <c r="F5" s="33">
        <v>5</v>
      </c>
      <c r="G5" s="34" t="s">
        <v>524</v>
      </c>
      <c r="H5" s="33">
        <v>43</v>
      </c>
      <c r="I5" s="33">
        <v>0</v>
      </c>
      <c r="J5" s="35">
        <f t="shared" ref="J5:J12" si="0">(I5/H5)</f>
        <v>0</v>
      </c>
    </row>
    <row r="6" spans="1:10" x14ac:dyDescent="0.2">
      <c r="A6" s="32" t="s">
        <v>371</v>
      </c>
      <c r="B6" s="36">
        <v>7039</v>
      </c>
      <c r="C6" s="37">
        <v>117</v>
      </c>
      <c r="D6" s="33">
        <v>733</v>
      </c>
      <c r="E6" s="33">
        <v>24</v>
      </c>
      <c r="F6" s="33">
        <v>11</v>
      </c>
      <c r="G6" s="34" t="s">
        <v>525</v>
      </c>
      <c r="H6" s="33">
        <v>7048</v>
      </c>
      <c r="I6" s="33">
        <v>364</v>
      </c>
      <c r="J6" s="35">
        <f t="shared" si="0"/>
        <v>5.1645856980703744E-2</v>
      </c>
    </row>
    <row r="7" spans="1:10" x14ac:dyDescent="0.2">
      <c r="A7" s="32" t="s">
        <v>374</v>
      </c>
      <c r="B7" s="33">
        <v>315</v>
      </c>
      <c r="C7" s="37">
        <v>103</v>
      </c>
      <c r="D7" s="33">
        <v>196</v>
      </c>
      <c r="E7" s="33">
        <v>21</v>
      </c>
      <c r="F7" s="33">
        <v>19</v>
      </c>
      <c r="G7" s="34" t="s">
        <v>525</v>
      </c>
      <c r="H7" s="33">
        <v>346</v>
      </c>
      <c r="I7" s="33">
        <v>13</v>
      </c>
      <c r="J7" s="35">
        <f t="shared" si="0"/>
        <v>3.7572254335260118E-2</v>
      </c>
    </row>
    <row r="8" spans="1:10" x14ac:dyDescent="0.2">
      <c r="A8" s="32" t="s">
        <v>377</v>
      </c>
      <c r="B8" s="33">
        <v>882</v>
      </c>
      <c r="C8" s="33">
        <v>33</v>
      </c>
      <c r="D8" s="38">
        <v>1955</v>
      </c>
      <c r="E8" s="33">
        <v>18</v>
      </c>
      <c r="F8" s="33">
        <v>12</v>
      </c>
      <c r="G8" s="34" t="s">
        <v>526</v>
      </c>
      <c r="H8" s="33">
        <v>884</v>
      </c>
      <c r="I8" s="33">
        <v>9</v>
      </c>
      <c r="J8" s="35">
        <f t="shared" si="0"/>
        <v>1.0180995475113122E-2</v>
      </c>
    </row>
    <row r="9" spans="1:10" x14ac:dyDescent="0.2">
      <c r="A9" s="32" t="s">
        <v>380</v>
      </c>
      <c r="B9" s="33">
        <v>105</v>
      </c>
      <c r="C9" s="33">
        <v>35</v>
      </c>
      <c r="D9" s="38">
        <v>956</v>
      </c>
      <c r="E9" s="33">
        <v>20</v>
      </c>
      <c r="F9" s="33">
        <v>9</v>
      </c>
      <c r="G9" s="34" t="s">
        <v>525</v>
      </c>
      <c r="H9" s="33">
        <v>107</v>
      </c>
      <c r="I9" s="33">
        <v>7</v>
      </c>
      <c r="J9" s="35">
        <f t="shared" si="0"/>
        <v>6.5420560747663545E-2</v>
      </c>
    </row>
    <row r="10" spans="1:10" x14ac:dyDescent="0.2">
      <c r="A10" s="32" t="s">
        <v>386</v>
      </c>
      <c r="B10" s="33">
        <v>313</v>
      </c>
      <c r="C10" s="33">
        <v>36</v>
      </c>
      <c r="D10" s="33">
        <v>57</v>
      </c>
      <c r="E10" s="33">
        <v>18</v>
      </c>
      <c r="F10" s="33">
        <v>7</v>
      </c>
      <c r="G10" s="34" t="s">
        <v>527</v>
      </c>
      <c r="H10" s="33">
        <v>329</v>
      </c>
      <c r="I10" s="33">
        <v>10</v>
      </c>
      <c r="J10" s="35">
        <f t="shared" si="0"/>
        <v>3.0395136778115502E-2</v>
      </c>
    </row>
    <row r="11" spans="1:10" x14ac:dyDescent="0.2">
      <c r="A11" s="32" t="s">
        <v>387</v>
      </c>
      <c r="B11" s="33">
        <v>184</v>
      </c>
      <c r="C11" s="33">
        <v>51</v>
      </c>
      <c r="D11" s="33">
        <v>44</v>
      </c>
      <c r="E11" s="33">
        <v>15</v>
      </c>
      <c r="F11" s="33">
        <v>13</v>
      </c>
      <c r="G11" s="34" t="s">
        <v>525</v>
      </c>
      <c r="H11" s="33">
        <v>196</v>
      </c>
      <c r="I11" s="33">
        <v>15</v>
      </c>
      <c r="J11" s="35">
        <f t="shared" si="0"/>
        <v>7.6530612244897961E-2</v>
      </c>
    </row>
    <row r="12" spans="1:10" x14ac:dyDescent="0.2">
      <c r="A12" s="32" t="s">
        <v>389</v>
      </c>
      <c r="B12" s="39">
        <v>574</v>
      </c>
      <c r="C12" s="39">
        <v>73</v>
      </c>
      <c r="D12" s="39">
        <v>62</v>
      </c>
      <c r="E12" s="33">
        <v>15</v>
      </c>
      <c r="F12" s="33">
        <v>6</v>
      </c>
      <c r="G12" s="34" t="s">
        <v>525</v>
      </c>
      <c r="H12" s="33">
        <v>590</v>
      </c>
      <c r="I12" s="33">
        <v>30</v>
      </c>
      <c r="J12" s="35">
        <f t="shared" si="0"/>
        <v>5.0847457627118647E-2</v>
      </c>
    </row>
    <row r="13" spans="1:10" x14ac:dyDescent="0.2">
      <c r="A13" s="32" t="s">
        <v>397</v>
      </c>
      <c r="B13" s="36">
        <v>1272</v>
      </c>
      <c r="C13" s="33">
        <v>19</v>
      </c>
      <c r="D13" s="33">
        <v>0</v>
      </c>
      <c r="E13" s="33">
        <v>15</v>
      </c>
      <c r="F13" s="33">
        <v>12</v>
      </c>
      <c r="G13" s="40"/>
      <c r="I13" s="33">
        <v>0</v>
      </c>
      <c r="J13" s="35"/>
    </row>
    <row r="14" spans="1:10" x14ac:dyDescent="0.2">
      <c r="A14" s="32" t="s">
        <v>400</v>
      </c>
      <c r="B14" s="33">
        <v>290</v>
      </c>
      <c r="C14" s="33">
        <v>33</v>
      </c>
      <c r="D14" s="33">
        <v>26</v>
      </c>
      <c r="E14" s="33">
        <v>11</v>
      </c>
      <c r="F14" s="33">
        <v>8</v>
      </c>
      <c r="G14" s="34" t="s">
        <v>525</v>
      </c>
      <c r="H14" s="33">
        <v>309</v>
      </c>
      <c r="I14" s="33">
        <v>5</v>
      </c>
      <c r="J14" s="35">
        <f t="shared" ref="J14:J67" si="1">(I14/H14)</f>
        <v>1.6181229773462782E-2</v>
      </c>
    </row>
    <row r="15" spans="1:10" x14ac:dyDescent="0.2">
      <c r="A15" s="32" t="s">
        <v>402</v>
      </c>
      <c r="B15" s="33">
        <v>35</v>
      </c>
      <c r="C15" s="33">
        <v>13</v>
      </c>
      <c r="D15" s="33">
        <v>157</v>
      </c>
      <c r="E15" s="33">
        <v>17</v>
      </c>
      <c r="F15" s="33">
        <v>5</v>
      </c>
      <c r="G15" s="34" t="s">
        <v>524</v>
      </c>
      <c r="H15" s="33">
        <v>48</v>
      </c>
      <c r="I15" s="33">
        <v>2</v>
      </c>
      <c r="J15" s="35">
        <f t="shared" si="1"/>
        <v>4.1666666666666664E-2</v>
      </c>
    </row>
    <row r="16" spans="1:10" x14ac:dyDescent="0.2">
      <c r="A16" s="32" t="s">
        <v>404</v>
      </c>
      <c r="B16" s="33">
        <v>37</v>
      </c>
      <c r="C16" s="33">
        <v>17</v>
      </c>
      <c r="D16" s="33">
        <v>17</v>
      </c>
      <c r="E16" s="33">
        <v>12</v>
      </c>
      <c r="F16" s="33">
        <v>9</v>
      </c>
      <c r="G16" s="34" t="s">
        <v>525</v>
      </c>
      <c r="H16" s="33">
        <v>44</v>
      </c>
      <c r="I16" s="33">
        <v>1</v>
      </c>
      <c r="J16" s="35">
        <f t="shared" si="1"/>
        <v>2.2727272727272728E-2</v>
      </c>
    </row>
    <row r="17" spans="1:10" x14ac:dyDescent="0.2">
      <c r="A17" s="32" t="s">
        <v>406</v>
      </c>
      <c r="B17" s="33">
        <v>301</v>
      </c>
      <c r="C17" s="33">
        <v>36</v>
      </c>
      <c r="D17" s="41">
        <v>121280</v>
      </c>
      <c r="E17" s="33">
        <v>22</v>
      </c>
      <c r="F17" s="33">
        <v>11</v>
      </c>
      <c r="G17" s="34" t="s">
        <v>527</v>
      </c>
      <c r="H17" s="33">
        <v>331</v>
      </c>
      <c r="I17" s="33">
        <v>72</v>
      </c>
      <c r="J17" s="35">
        <f t="shared" si="1"/>
        <v>0.2175226586102719</v>
      </c>
    </row>
    <row r="18" spans="1:10" x14ac:dyDescent="0.2">
      <c r="A18" s="32" t="s">
        <v>408</v>
      </c>
      <c r="B18" s="36">
        <v>1725</v>
      </c>
      <c r="C18" s="33">
        <v>25</v>
      </c>
      <c r="D18" s="33">
        <v>126</v>
      </c>
      <c r="E18" s="33">
        <v>19</v>
      </c>
      <c r="F18" s="33">
        <v>8</v>
      </c>
      <c r="G18" s="34" t="s">
        <v>525</v>
      </c>
      <c r="H18" s="33">
        <v>1737</v>
      </c>
      <c r="I18" s="33">
        <v>235</v>
      </c>
      <c r="J18" s="35">
        <f t="shared" si="1"/>
        <v>0.13529073114565343</v>
      </c>
    </row>
    <row r="19" spans="1:10" x14ac:dyDescent="0.2">
      <c r="A19" s="32" t="s">
        <v>409</v>
      </c>
      <c r="B19" s="39">
        <v>27</v>
      </c>
      <c r="C19" s="39">
        <v>12</v>
      </c>
      <c r="D19" s="39">
        <v>15</v>
      </c>
      <c r="E19" s="33">
        <v>11</v>
      </c>
      <c r="F19" s="33">
        <v>7</v>
      </c>
      <c r="G19" s="34" t="s">
        <v>525</v>
      </c>
      <c r="H19" s="33">
        <v>29</v>
      </c>
      <c r="I19" s="33">
        <v>1</v>
      </c>
      <c r="J19" s="35">
        <f t="shared" si="1"/>
        <v>3.4482758620689655E-2</v>
      </c>
    </row>
    <row r="20" spans="1:10" x14ac:dyDescent="0.2">
      <c r="A20" s="32" t="s">
        <v>411</v>
      </c>
      <c r="B20" s="33">
        <v>126</v>
      </c>
      <c r="C20" s="33">
        <v>29</v>
      </c>
      <c r="D20" s="33">
        <v>7</v>
      </c>
      <c r="E20" s="33">
        <v>10</v>
      </c>
      <c r="F20" s="33">
        <v>6</v>
      </c>
      <c r="G20" s="34" t="s">
        <v>525</v>
      </c>
      <c r="H20" s="33">
        <v>132</v>
      </c>
      <c r="I20" s="33">
        <v>2</v>
      </c>
      <c r="J20" s="35">
        <f t="shared" si="1"/>
        <v>1.5151515151515152E-2</v>
      </c>
    </row>
    <row r="21" spans="1:10" x14ac:dyDescent="0.2">
      <c r="A21" s="32" t="s">
        <v>413</v>
      </c>
      <c r="B21" s="33">
        <v>9</v>
      </c>
      <c r="C21" s="33">
        <v>3</v>
      </c>
      <c r="D21" s="33">
        <v>25</v>
      </c>
      <c r="E21" s="33">
        <v>7</v>
      </c>
      <c r="F21" s="33">
        <v>5</v>
      </c>
      <c r="G21" s="34" t="s">
        <v>524</v>
      </c>
      <c r="H21" s="33">
        <v>9</v>
      </c>
      <c r="I21" s="33">
        <v>0</v>
      </c>
      <c r="J21" s="35">
        <f t="shared" si="1"/>
        <v>0</v>
      </c>
    </row>
    <row r="22" spans="1:10" x14ac:dyDescent="0.2">
      <c r="A22" s="32" t="s">
        <v>528</v>
      </c>
      <c r="B22" s="33">
        <v>16</v>
      </c>
      <c r="C22" s="33">
        <v>6</v>
      </c>
      <c r="D22" s="33">
        <v>6</v>
      </c>
      <c r="E22" s="33">
        <v>8</v>
      </c>
      <c r="F22" s="33">
        <v>5</v>
      </c>
      <c r="G22" s="34" t="s">
        <v>529</v>
      </c>
      <c r="H22" s="33">
        <v>18</v>
      </c>
      <c r="I22" s="33">
        <v>0</v>
      </c>
      <c r="J22" s="35">
        <f t="shared" si="1"/>
        <v>0</v>
      </c>
    </row>
    <row r="23" spans="1:10" x14ac:dyDescent="0.2">
      <c r="A23" s="32" t="s">
        <v>418</v>
      </c>
      <c r="B23" s="33">
        <v>10</v>
      </c>
      <c r="C23" s="33">
        <v>3</v>
      </c>
      <c r="D23" s="33">
        <v>29</v>
      </c>
      <c r="E23" s="33">
        <v>5</v>
      </c>
      <c r="F23" s="33">
        <v>7</v>
      </c>
      <c r="G23" s="34" t="s">
        <v>530</v>
      </c>
      <c r="H23" s="33">
        <v>10</v>
      </c>
      <c r="I23" s="33">
        <v>0</v>
      </c>
      <c r="J23" s="35">
        <f t="shared" si="1"/>
        <v>0</v>
      </c>
    </row>
    <row r="24" spans="1:10" x14ac:dyDescent="0.2">
      <c r="A24" s="32" t="s">
        <v>420</v>
      </c>
      <c r="B24" s="33">
        <v>87</v>
      </c>
      <c r="C24" s="33">
        <v>27</v>
      </c>
      <c r="D24" s="33">
        <v>44</v>
      </c>
      <c r="E24" s="33">
        <v>9</v>
      </c>
      <c r="F24" s="33">
        <v>2</v>
      </c>
      <c r="G24" s="34" t="s">
        <v>531</v>
      </c>
      <c r="H24" s="33">
        <v>89</v>
      </c>
      <c r="I24" s="33">
        <v>4</v>
      </c>
      <c r="J24" s="35">
        <f t="shared" si="1"/>
        <v>4.49438202247191E-2</v>
      </c>
    </row>
    <row r="25" spans="1:10" x14ac:dyDescent="0.2">
      <c r="A25" s="32" t="s">
        <v>422</v>
      </c>
      <c r="B25" s="36">
        <v>2334</v>
      </c>
      <c r="C25" s="37">
        <v>156</v>
      </c>
      <c r="D25" s="38">
        <v>5419</v>
      </c>
      <c r="E25" s="33">
        <v>18</v>
      </c>
      <c r="F25" s="42">
        <v>24</v>
      </c>
      <c r="G25" s="34" t="s">
        <v>525</v>
      </c>
      <c r="H25" s="33">
        <v>2480</v>
      </c>
      <c r="I25" s="33">
        <v>249</v>
      </c>
      <c r="J25" s="35">
        <f t="shared" si="1"/>
        <v>0.10040322580645161</v>
      </c>
    </row>
    <row r="26" spans="1:10" x14ac:dyDescent="0.2">
      <c r="A26" s="32" t="s">
        <v>424</v>
      </c>
      <c r="B26" s="33">
        <v>41</v>
      </c>
      <c r="C26" s="33">
        <v>21</v>
      </c>
      <c r="D26" s="33">
        <v>16</v>
      </c>
      <c r="E26" s="33">
        <v>17</v>
      </c>
      <c r="F26" s="33">
        <v>2</v>
      </c>
      <c r="G26" s="34" t="s">
        <v>525</v>
      </c>
      <c r="H26" s="33">
        <v>41</v>
      </c>
      <c r="I26" s="33">
        <v>1</v>
      </c>
      <c r="J26" s="35">
        <f t="shared" si="1"/>
        <v>2.4390243902439025E-2</v>
      </c>
    </row>
    <row r="27" spans="1:10" x14ac:dyDescent="0.2">
      <c r="A27" s="32" t="s">
        <v>426</v>
      </c>
      <c r="B27" s="33">
        <v>79</v>
      </c>
      <c r="C27" s="33">
        <v>26</v>
      </c>
      <c r="D27" s="33">
        <v>52</v>
      </c>
      <c r="E27" s="33">
        <v>11</v>
      </c>
      <c r="F27" s="33">
        <v>7</v>
      </c>
      <c r="G27" s="34" t="s">
        <v>530</v>
      </c>
      <c r="H27" s="33">
        <v>81</v>
      </c>
      <c r="I27" s="33">
        <v>3</v>
      </c>
      <c r="J27" s="35">
        <f t="shared" si="1"/>
        <v>3.7037037037037035E-2</v>
      </c>
    </row>
    <row r="28" spans="1:10" x14ac:dyDescent="0.2">
      <c r="A28" s="32" t="s">
        <v>432</v>
      </c>
      <c r="B28" s="33">
        <v>160</v>
      </c>
      <c r="C28" s="33">
        <v>23</v>
      </c>
      <c r="D28" s="33">
        <v>131</v>
      </c>
      <c r="E28" s="33">
        <v>17</v>
      </c>
      <c r="F28" s="33">
        <v>10</v>
      </c>
      <c r="G28" s="34" t="s">
        <v>527</v>
      </c>
      <c r="H28" s="33">
        <v>163</v>
      </c>
      <c r="I28" s="33">
        <v>2</v>
      </c>
      <c r="J28" s="35">
        <f t="shared" si="1"/>
        <v>1.2269938650306749E-2</v>
      </c>
    </row>
    <row r="29" spans="1:10" x14ac:dyDescent="0.2">
      <c r="A29" s="32" t="s">
        <v>435</v>
      </c>
      <c r="B29" s="33">
        <v>192</v>
      </c>
      <c r="C29" s="33">
        <v>13</v>
      </c>
      <c r="D29" s="33">
        <v>186</v>
      </c>
      <c r="E29" s="33">
        <v>17</v>
      </c>
      <c r="F29" s="33">
        <v>5</v>
      </c>
      <c r="G29" s="34" t="s">
        <v>532</v>
      </c>
      <c r="H29" s="33">
        <v>224</v>
      </c>
      <c r="I29" s="33">
        <v>3</v>
      </c>
      <c r="J29" s="35">
        <f t="shared" si="1"/>
        <v>1.3392857142857142E-2</v>
      </c>
    </row>
    <row r="30" spans="1:10" x14ac:dyDescent="0.2">
      <c r="A30" s="32" t="s">
        <v>438</v>
      </c>
      <c r="B30" s="33">
        <v>117</v>
      </c>
      <c r="C30" s="33">
        <v>27</v>
      </c>
      <c r="D30" s="33">
        <v>61</v>
      </c>
      <c r="E30" s="33">
        <v>15</v>
      </c>
      <c r="F30" s="33">
        <v>9</v>
      </c>
      <c r="G30" s="34" t="s">
        <v>525</v>
      </c>
      <c r="H30" s="33">
        <v>123</v>
      </c>
      <c r="I30" s="33">
        <v>7</v>
      </c>
      <c r="J30" s="35">
        <f t="shared" si="1"/>
        <v>5.6910569105691054E-2</v>
      </c>
    </row>
    <row r="31" spans="1:10" x14ac:dyDescent="0.2">
      <c r="A31" s="32" t="s">
        <v>440</v>
      </c>
      <c r="B31" s="33">
        <v>72</v>
      </c>
      <c r="C31" s="33">
        <v>27</v>
      </c>
      <c r="D31" s="33">
        <v>77</v>
      </c>
      <c r="E31" s="33">
        <v>15</v>
      </c>
      <c r="F31" s="33">
        <v>12</v>
      </c>
      <c r="G31" s="34" t="s">
        <v>525</v>
      </c>
      <c r="H31" s="33">
        <v>76</v>
      </c>
      <c r="I31" s="33">
        <v>2</v>
      </c>
      <c r="J31" s="35">
        <f t="shared" si="1"/>
        <v>2.6315789473684209E-2</v>
      </c>
    </row>
    <row r="32" spans="1:10" x14ac:dyDescent="0.2">
      <c r="A32" s="32" t="s">
        <v>533</v>
      </c>
      <c r="B32" s="33">
        <v>8</v>
      </c>
      <c r="C32" s="33">
        <v>2</v>
      </c>
      <c r="D32" s="33">
        <v>8</v>
      </c>
      <c r="E32" s="33">
        <v>8</v>
      </c>
      <c r="F32" s="33">
        <v>7</v>
      </c>
      <c r="G32" s="34" t="s">
        <v>530</v>
      </c>
      <c r="H32" s="33">
        <v>8</v>
      </c>
      <c r="I32" s="33">
        <v>0</v>
      </c>
      <c r="J32" s="35">
        <f t="shared" si="1"/>
        <v>0</v>
      </c>
    </row>
    <row r="33" spans="1:10" x14ac:dyDescent="0.2">
      <c r="A33" s="32" t="s">
        <v>444</v>
      </c>
      <c r="B33" s="33">
        <v>65</v>
      </c>
      <c r="C33" s="33">
        <v>29</v>
      </c>
      <c r="D33" s="33">
        <v>91</v>
      </c>
      <c r="E33" s="33">
        <v>15</v>
      </c>
      <c r="F33" s="33">
        <v>6</v>
      </c>
      <c r="G33" s="34" t="s">
        <v>526</v>
      </c>
      <c r="H33" s="33">
        <v>68</v>
      </c>
      <c r="I33" s="33">
        <v>2</v>
      </c>
      <c r="J33" s="35">
        <f t="shared" si="1"/>
        <v>2.9411764705882353E-2</v>
      </c>
    </row>
    <row r="34" spans="1:10" x14ac:dyDescent="0.2">
      <c r="A34" s="32" t="s">
        <v>447</v>
      </c>
      <c r="B34" s="33">
        <v>83</v>
      </c>
      <c r="C34" s="33">
        <v>19</v>
      </c>
      <c r="D34" s="33">
        <v>664</v>
      </c>
      <c r="E34" s="33">
        <v>17</v>
      </c>
      <c r="F34" s="33">
        <v>6</v>
      </c>
      <c r="G34" s="34" t="s">
        <v>525</v>
      </c>
      <c r="H34" s="33">
        <v>92</v>
      </c>
      <c r="I34" s="33">
        <v>1</v>
      </c>
      <c r="J34" s="35">
        <f t="shared" si="1"/>
        <v>1.0869565217391304E-2</v>
      </c>
    </row>
    <row r="35" spans="1:10" x14ac:dyDescent="0.2">
      <c r="A35" s="32" t="s">
        <v>449</v>
      </c>
      <c r="B35" s="33">
        <v>51</v>
      </c>
      <c r="C35" s="33">
        <v>24</v>
      </c>
      <c r="D35" s="33">
        <v>73</v>
      </c>
      <c r="E35" s="33">
        <v>11</v>
      </c>
      <c r="F35" s="33">
        <v>9</v>
      </c>
      <c r="G35" s="34" t="s">
        <v>527</v>
      </c>
      <c r="H35" s="33">
        <v>56</v>
      </c>
      <c r="I35" s="33">
        <v>4</v>
      </c>
      <c r="J35" s="35">
        <f t="shared" si="1"/>
        <v>7.1428571428571425E-2</v>
      </c>
    </row>
    <row r="36" spans="1:10" x14ac:dyDescent="0.2">
      <c r="A36" s="32" t="s">
        <v>534</v>
      </c>
      <c r="B36" s="33">
        <v>32</v>
      </c>
      <c r="C36" s="33">
        <v>10</v>
      </c>
      <c r="D36" s="33">
        <v>734</v>
      </c>
      <c r="E36" s="33">
        <v>16</v>
      </c>
      <c r="F36" s="33">
        <v>10</v>
      </c>
      <c r="G36" s="34" t="s">
        <v>527</v>
      </c>
      <c r="H36" s="33">
        <v>32</v>
      </c>
      <c r="I36" s="33">
        <v>1</v>
      </c>
      <c r="J36" s="35">
        <f t="shared" si="1"/>
        <v>3.125E-2</v>
      </c>
    </row>
    <row r="37" spans="1:10" x14ac:dyDescent="0.2">
      <c r="A37" s="32" t="s">
        <v>453</v>
      </c>
      <c r="B37" s="33">
        <v>62</v>
      </c>
      <c r="C37" s="33">
        <v>31</v>
      </c>
      <c r="D37" s="33">
        <v>105</v>
      </c>
      <c r="E37" s="33">
        <v>14</v>
      </c>
      <c r="F37" s="33">
        <v>0</v>
      </c>
      <c r="G37" s="40"/>
      <c r="H37" s="33">
        <v>65</v>
      </c>
      <c r="I37" s="33">
        <v>6</v>
      </c>
      <c r="J37" s="35">
        <f t="shared" si="1"/>
        <v>9.2307692307692313E-2</v>
      </c>
    </row>
    <row r="38" spans="1:10" x14ac:dyDescent="0.2">
      <c r="A38" s="32" t="s">
        <v>456</v>
      </c>
      <c r="B38" s="33">
        <v>131</v>
      </c>
      <c r="C38" s="33">
        <v>18</v>
      </c>
      <c r="D38" s="33">
        <v>49</v>
      </c>
      <c r="E38" s="33">
        <v>18</v>
      </c>
      <c r="F38" s="33">
        <v>8</v>
      </c>
      <c r="G38" s="34" t="s">
        <v>525</v>
      </c>
      <c r="H38" s="33">
        <v>141</v>
      </c>
      <c r="I38" s="33">
        <v>63</v>
      </c>
      <c r="J38" s="35">
        <f t="shared" si="1"/>
        <v>0.44680851063829785</v>
      </c>
    </row>
    <row r="39" spans="1:10" x14ac:dyDescent="0.2">
      <c r="A39" s="32" t="s">
        <v>458</v>
      </c>
      <c r="B39" s="33">
        <v>296</v>
      </c>
      <c r="C39" s="33">
        <v>64</v>
      </c>
      <c r="D39" s="33">
        <v>168</v>
      </c>
      <c r="E39" s="33">
        <v>15</v>
      </c>
      <c r="F39" s="33">
        <v>8</v>
      </c>
      <c r="G39" s="34" t="s">
        <v>525</v>
      </c>
      <c r="H39" s="33">
        <v>320</v>
      </c>
      <c r="I39" s="33">
        <v>75</v>
      </c>
      <c r="J39" s="35">
        <f t="shared" si="1"/>
        <v>0.234375</v>
      </c>
    </row>
    <row r="40" spans="1:10" x14ac:dyDescent="0.2">
      <c r="A40" s="32" t="s">
        <v>460</v>
      </c>
      <c r="B40" s="33">
        <v>91</v>
      </c>
      <c r="C40" s="33">
        <v>32</v>
      </c>
      <c r="D40" s="33">
        <v>873</v>
      </c>
      <c r="E40" s="33">
        <v>21</v>
      </c>
      <c r="F40" s="33">
        <v>6</v>
      </c>
      <c r="G40" s="34" t="s">
        <v>532</v>
      </c>
      <c r="H40" s="33">
        <v>95</v>
      </c>
      <c r="I40" s="33">
        <v>10</v>
      </c>
      <c r="J40" s="35">
        <f t="shared" si="1"/>
        <v>0.10526315789473684</v>
      </c>
    </row>
    <row r="41" spans="1:10" x14ac:dyDescent="0.2">
      <c r="A41" s="32" t="s">
        <v>462</v>
      </c>
      <c r="B41" s="33">
        <v>151</v>
      </c>
      <c r="C41" s="33">
        <v>47</v>
      </c>
      <c r="D41" s="38">
        <v>1424</v>
      </c>
      <c r="E41" s="33">
        <v>24</v>
      </c>
      <c r="F41" s="33">
        <v>10</v>
      </c>
      <c r="G41" s="34" t="s">
        <v>532</v>
      </c>
      <c r="H41" s="33">
        <v>164</v>
      </c>
      <c r="I41" s="33">
        <v>7</v>
      </c>
      <c r="J41" s="35">
        <f t="shared" si="1"/>
        <v>4.2682926829268296E-2</v>
      </c>
    </row>
    <row r="42" spans="1:10" x14ac:dyDescent="0.2">
      <c r="A42" s="32" t="s">
        <v>465</v>
      </c>
      <c r="B42" s="33">
        <v>41</v>
      </c>
      <c r="C42" s="33">
        <v>22</v>
      </c>
      <c r="D42" s="33">
        <v>139</v>
      </c>
      <c r="E42" s="33">
        <v>15</v>
      </c>
      <c r="F42" s="33">
        <v>13</v>
      </c>
      <c r="G42" s="34" t="s">
        <v>532</v>
      </c>
      <c r="H42" s="33">
        <v>45</v>
      </c>
      <c r="I42" s="33">
        <v>4</v>
      </c>
      <c r="J42" s="35">
        <f t="shared" si="1"/>
        <v>8.8888888888888892E-2</v>
      </c>
    </row>
    <row r="43" spans="1:10" x14ac:dyDescent="0.2">
      <c r="A43" s="32" t="s">
        <v>467</v>
      </c>
      <c r="B43" s="33">
        <v>13</v>
      </c>
      <c r="C43" s="33">
        <v>8</v>
      </c>
      <c r="D43" s="33">
        <v>36</v>
      </c>
      <c r="E43" s="33">
        <v>11</v>
      </c>
      <c r="F43" s="33">
        <v>5</v>
      </c>
      <c r="G43" s="34" t="s">
        <v>532</v>
      </c>
      <c r="H43" s="33">
        <v>17</v>
      </c>
      <c r="I43" s="33">
        <v>0</v>
      </c>
      <c r="J43" s="35">
        <f t="shared" si="1"/>
        <v>0</v>
      </c>
    </row>
    <row r="44" spans="1:10" x14ac:dyDescent="0.2">
      <c r="A44" s="32" t="s">
        <v>469</v>
      </c>
      <c r="B44" s="33">
        <v>230</v>
      </c>
      <c r="C44" s="33">
        <v>45</v>
      </c>
      <c r="D44" s="38">
        <v>901</v>
      </c>
      <c r="E44" s="33">
        <v>24</v>
      </c>
      <c r="F44" s="33">
        <v>15</v>
      </c>
      <c r="G44" s="34" t="s">
        <v>525</v>
      </c>
      <c r="H44" s="33">
        <v>272</v>
      </c>
      <c r="I44" s="33">
        <v>57</v>
      </c>
      <c r="J44" s="35">
        <f t="shared" si="1"/>
        <v>0.20955882352941177</v>
      </c>
    </row>
    <row r="45" spans="1:10" x14ac:dyDescent="0.2">
      <c r="A45" s="32" t="s">
        <v>471</v>
      </c>
      <c r="B45" s="33">
        <v>76</v>
      </c>
      <c r="C45" s="33">
        <v>17</v>
      </c>
      <c r="D45" s="33">
        <v>228</v>
      </c>
      <c r="E45" s="33">
        <v>19</v>
      </c>
      <c r="F45" s="33">
        <v>2</v>
      </c>
      <c r="G45" s="34" t="s">
        <v>527</v>
      </c>
      <c r="H45" s="33">
        <v>90</v>
      </c>
      <c r="I45" s="33">
        <v>1</v>
      </c>
      <c r="J45" s="35">
        <f t="shared" si="1"/>
        <v>1.1111111111111112E-2</v>
      </c>
    </row>
    <row r="46" spans="1:10" x14ac:dyDescent="0.2">
      <c r="A46" s="32" t="s">
        <v>476</v>
      </c>
      <c r="B46" s="33">
        <v>2753</v>
      </c>
      <c r="C46" s="33">
        <v>35</v>
      </c>
      <c r="D46" s="33">
        <v>57</v>
      </c>
      <c r="E46" s="33">
        <v>15</v>
      </c>
      <c r="F46" s="33">
        <v>13</v>
      </c>
      <c r="G46" s="34" t="s">
        <v>525</v>
      </c>
      <c r="H46" s="33">
        <v>4304</v>
      </c>
      <c r="I46" s="33">
        <v>326</v>
      </c>
      <c r="J46" s="35">
        <f t="shared" si="1"/>
        <v>7.5743494423791816E-2</v>
      </c>
    </row>
    <row r="47" spans="1:10" x14ac:dyDescent="0.2">
      <c r="A47" s="32" t="s">
        <v>478</v>
      </c>
      <c r="B47" s="33">
        <v>77</v>
      </c>
      <c r="C47" s="33">
        <v>23</v>
      </c>
      <c r="D47" s="33">
        <v>93</v>
      </c>
      <c r="E47" s="33">
        <v>16</v>
      </c>
      <c r="F47" s="33">
        <v>8</v>
      </c>
      <c r="G47" s="34" t="s">
        <v>525</v>
      </c>
      <c r="H47" s="33">
        <v>84</v>
      </c>
      <c r="I47" s="33">
        <v>16</v>
      </c>
      <c r="J47" s="35">
        <f t="shared" si="1"/>
        <v>0.19047619047619047</v>
      </c>
    </row>
    <row r="48" spans="1:10" x14ac:dyDescent="0.2">
      <c r="A48" s="32" t="s">
        <v>480</v>
      </c>
      <c r="B48" s="33">
        <v>4</v>
      </c>
      <c r="C48" s="33">
        <v>3</v>
      </c>
      <c r="D48" s="33">
        <v>2</v>
      </c>
      <c r="E48" s="33">
        <v>0</v>
      </c>
      <c r="F48" s="33">
        <v>0</v>
      </c>
      <c r="G48" s="40"/>
      <c r="H48" s="33">
        <v>4</v>
      </c>
      <c r="I48" s="33">
        <v>1</v>
      </c>
      <c r="J48" s="35">
        <f t="shared" si="1"/>
        <v>0.25</v>
      </c>
    </row>
    <row r="49" spans="1:10" x14ac:dyDescent="0.2">
      <c r="A49" s="32" t="s">
        <v>483</v>
      </c>
      <c r="B49" s="33">
        <v>276</v>
      </c>
      <c r="C49" s="33">
        <v>20</v>
      </c>
      <c r="D49" s="33">
        <v>8</v>
      </c>
      <c r="E49" s="33">
        <v>8</v>
      </c>
      <c r="F49" s="33">
        <v>12</v>
      </c>
      <c r="G49" s="34" t="s">
        <v>535</v>
      </c>
      <c r="H49" s="33">
        <v>325</v>
      </c>
      <c r="I49" s="33">
        <v>18</v>
      </c>
      <c r="J49" s="35">
        <f t="shared" si="1"/>
        <v>5.5384615384615386E-2</v>
      </c>
    </row>
    <row r="50" spans="1:10" x14ac:dyDescent="0.2">
      <c r="A50" s="32" t="s">
        <v>485</v>
      </c>
      <c r="B50" s="33">
        <v>62</v>
      </c>
      <c r="C50" s="33">
        <v>25</v>
      </c>
      <c r="D50" s="33">
        <v>445</v>
      </c>
      <c r="E50" s="33">
        <v>20</v>
      </c>
      <c r="F50" s="33">
        <v>7</v>
      </c>
      <c r="G50" s="34" t="s">
        <v>530</v>
      </c>
      <c r="H50" s="33">
        <v>71</v>
      </c>
      <c r="I50" s="33">
        <v>8</v>
      </c>
      <c r="J50" s="35">
        <f t="shared" si="1"/>
        <v>0.11267605633802817</v>
      </c>
    </row>
    <row r="51" spans="1:10" x14ac:dyDescent="0.2">
      <c r="A51" s="32" t="s">
        <v>487</v>
      </c>
      <c r="B51" s="33">
        <v>100</v>
      </c>
      <c r="C51" s="33">
        <v>31</v>
      </c>
      <c r="D51" s="33">
        <v>353</v>
      </c>
      <c r="E51" s="33">
        <v>24</v>
      </c>
      <c r="F51" s="33">
        <v>13</v>
      </c>
      <c r="G51" s="34" t="s">
        <v>532</v>
      </c>
      <c r="H51" s="33">
        <v>132</v>
      </c>
      <c r="I51" s="33">
        <v>5</v>
      </c>
      <c r="J51" s="35">
        <f t="shared" si="1"/>
        <v>3.787878787878788E-2</v>
      </c>
    </row>
    <row r="52" spans="1:10" x14ac:dyDescent="0.2">
      <c r="A52" s="32" t="s">
        <v>489</v>
      </c>
      <c r="B52" s="33">
        <v>43</v>
      </c>
      <c r="C52" s="33">
        <v>25</v>
      </c>
      <c r="D52" s="33">
        <v>128</v>
      </c>
      <c r="E52" s="33">
        <v>17</v>
      </c>
      <c r="F52" s="33">
        <v>2</v>
      </c>
      <c r="G52" s="34" t="s">
        <v>531</v>
      </c>
      <c r="H52" s="33">
        <v>45</v>
      </c>
      <c r="I52" s="33">
        <v>1</v>
      </c>
      <c r="J52" s="35">
        <f t="shared" si="1"/>
        <v>2.2222222222222223E-2</v>
      </c>
    </row>
    <row r="53" spans="1:10" x14ac:dyDescent="0.2">
      <c r="A53" s="32" t="s">
        <v>491</v>
      </c>
      <c r="B53" s="33">
        <v>61</v>
      </c>
      <c r="C53" s="33">
        <v>11</v>
      </c>
      <c r="D53" s="38">
        <v>970</v>
      </c>
      <c r="E53" s="33">
        <v>14</v>
      </c>
      <c r="F53" s="33">
        <v>8</v>
      </c>
      <c r="G53" s="34" t="s">
        <v>525</v>
      </c>
      <c r="H53" s="33">
        <v>64</v>
      </c>
      <c r="I53" s="33">
        <v>0</v>
      </c>
      <c r="J53" s="35">
        <f t="shared" si="1"/>
        <v>0</v>
      </c>
    </row>
    <row r="54" spans="1:10" x14ac:dyDescent="0.2">
      <c r="A54" s="32" t="s">
        <v>493</v>
      </c>
      <c r="B54" s="36">
        <v>4133</v>
      </c>
      <c r="C54" s="37">
        <v>182</v>
      </c>
      <c r="D54" s="41">
        <v>26125</v>
      </c>
      <c r="E54" s="43">
        <v>32</v>
      </c>
      <c r="F54" s="33">
        <v>11</v>
      </c>
      <c r="G54" s="34" t="s">
        <v>527</v>
      </c>
      <c r="H54" s="33">
        <v>4639</v>
      </c>
      <c r="I54" s="33">
        <v>779</v>
      </c>
      <c r="J54" s="35">
        <f t="shared" si="1"/>
        <v>0.16792412157792627</v>
      </c>
    </row>
    <row r="55" spans="1:10" x14ac:dyDescent="0.2">
      <c r="A55" s="32" t="s">
        <v>496</v>
      </c>
      <c r="B55" s="33">
        <v>11</v>
      </c>
      <c r="C55" s="33">
        <v>5</v>
      </c>
      <c r="D55" s="33">
        <v>97</v>
      </c>
      <c r="E55" s="33">
        <v>11</v>
      </c>
      <c r="F55" s="33">
        <v>2</v>
      </c>
      <c r="G55" s="34" t="s">
        <v>525</v>
      </c>
      <c r="H55" s="33">
        <v>12</v>
      </c>
      <c r="I55" s="33">
        <v>1</v>
      </c>
      <c r="J55" s="35">
        <f t="shared" si="1"/>
        <v>8.3333333333333329E-2</v>
      </c>
    </row>
    <row r="56" spans="1:10" x14ac:dyDescent="0.2">
      <c r="A56" s="32" t="s">
        <v>499</v>
      </c>
      <c r="B56" s="33">
        <v>215</v>
      </c>
      <c r="C56" s="33">
        <v>78</v>
      </c>
      <c r="D56" s="33">
        <v>277</v>
      </c>
      <c r="E56" s="33">
        <v>23</v>
      </c>
      <c r="F56" s="33">
        <v>10</v>
      </c>
      <c r="G56" s="34" t="s">
        <v>525</v>
      </c>
      <c r="H56" s="33">
        <v>223</v>
      </c>
      <c r="I56" s="33">
        <v>10</v>
      </c>
      <c r="J56" s="35">
        <f t="shared" si="1"/>
        <v>4.4843049327354258E-2</v>
      </c>
    </row>
    <row r="57" spans="1:10" x14ac:dyDescent="0.2">
      <c r="A57" s="32" t="s">
        <v>502</v>
      </c>
      <c r="B57" s="33">
        <v>18</v>
      </c>
      <c r="C57" s="33">
        <v>8</v>
      </c>
      <c r="D57" s="33">
        <v>44</v>
      </c>
      <c r="E57" s="33">
        <v>8</v>
      </c>
      <c r="F57" s="33">
        <v>3</v>
      </c>
      <c r="G57" s="34" t="s">
        <v>536</v>
      </c>
      <c r="H57" s="33">
        <v>21</v>
      </c>
      <c r="I57" s="33">
        <v>4</v>
      </c>
      <c r="J57" s="35">
        <f t="shared" si="1"/>
        <v>0.19047619047619047</v>
      </c>
    </row>
    <row r="58" spans="1:10" x14ac:dyDescent="0.2">
      <c r="A58" s="32" t="s">
        <v>504</v>
      </c>
      <c r="B58" s="33">
        <v>98</v>
      </c>
      <c r="C58" s="33">
        <v>18</v>
      </c>
      <c r="D58" s="33">
        <v>205</v>
      </c>
      <c r="E58" s="33">
        <v>18</v>
      </c>
      <c r="F58" s="33">
        <v>3</v>
      </c>
      <c r="G58" s="34" t="s">
        <v>537</v>
      </c>
      <c r="H58" s="33">
        <v>164</v>
      </c>
      <c r="I58" s="33">
        <v>7</v>
      </c>
      <c r="J58" s="35">
        <f t="shared" si="1"/>
        <v>4.2682926829268296E-2</v>
      </c>
    </row>
    <row r="59" spans="1:10" x14ac:dyDescent="0.2">
      <c r="A59" s="32" t="s">
        <v>506</v>
      </c>
      <c r="B59" s="36">
        <v>2288</v>
      </c>
      <c r="C59" s="33">
        <v>19</v>
      </c>
      <c r="D59" s="38">
        <v>3148</v>
      </c>
      <c r="E59" s="33">
        <v>14</v>
      </c>
      <c r="F59" s="33">
        <v>5</v>
      </c>
      <c r="G59" s="34" t="s">
        <v>532</v>
      </c>
      <c r="H59" s="33">
        <v>2288</v>
      </c>
      <c r="I59" s="33">
        <v>25</v>
      </c>
      <c r="J59" s="35">
        <f t="shared" si="1"/>
        <v>1.0926573426573426E-2</v>
      </c>
    </row>
    <row r="60" spans="1:10" x14ac:dyDescent="0.2">
      <c r="A60" s="32" t="s">
        <v>538</v>
      </c>
      <c r="B60" s="33">
        <v>630</v>
      </c>
      <c r="C60" s="33">
        <v>74</v>
      </c>
      <c r="D60" s="38">
        <v>1190</v>
      </c>
      <c r="E60" s="33">
        <v>24</v>
      </c>
      <c r="F60" s="42">
        <v>34</v>
      </c>
      <c r="G60" s="34" t="s">
        <v>527</v>
      </c>
      <c r="H60" s="33">
        <v>636</v>
      </c>
      <c r="I60" s="33">
        <v>161</v>
      </c>
      <c r="J60" s="35">
        <f t="shared" si="1"/>
        <v>0.25314465408805031</v>
      </c>
    </row>
    <row r="61" spans="1:10" x14ac:dyDescent="0.2">
      <c r="A61" s="32" t="s">
        <v>539</v>
      </c>
      <c r="B61" s="33">
        <v>641</v>
      </c>
      <c r="C61" s="37">
        <v>116</v>
      </c>
      <c r="D61" s="38">
        <v>3081</v>
      </c>
      <c r="E61" s="33">
        <v>28</v>
      </c>
      <c r="F61" s="33">
        <v>12</v>
      </c>
      <c r="G61" s="34" t="s">
        <v>525</v>
      </c>
      <c r="H61" s="33">
        <v>673</v>
      </c>
      <c r="I61" s="33">
        <v>21</v>
      </c>
      <c r="J61" s="35">
        <f t="shared" si="1"/>
        <v>3.1203566121842496E-2</v>
      </c>
    </row>
    <row r="62" spans="1:10" x14ac:dyDescent="0.2">
      <c r="A62" s="32" t="s">
        <v>508</v>
      </c>
      <c r="B62" s="33">
        <v>115</v>
      </c>
      <c r="C62" s="33">
        <v>16</v>
      </c>
      <c r="D62" s="33">
        <v>141</v>
      </c>
      <c r="E62" s="33">
        <v>16</v>
      </c>
      <c r="F62" s="33">
        <v>8</v>
      </c>
      <c r="G62" s="34" t="s">
        <v>527</v>
      </c>
      <c r="H62" s="33">
        <v>117</v>
      </c>
      <c r="I62" s="33">
        <v>22</v>
      </c>
      <c r="J62" s="35">
        <f t="shared" si="1"/>
        <v>0.18803418803418803</v>
      </c>
    </row>
    <row r="63" spans="1:10" x14ac:dyDescent="0.2">
      <c r="A63" s="34" t="s">
        <v>510</v>
      </c>
      <c r="B63" s="33">
        <v>237</v>
      </c>
      <c r="C63" s="33">
        <v>33</v>
      </c>
      <c r="D63" s="33">
        <v>362</v>
      </c>
      <c r="E63" s="33">
        <v>20</v>
      </c>
      <c r="F63" s="33">
        <v>7</v>
      </c>
      <c r="G63" s="34" t="s">
        <v>529</v>
      </c>
      <c r="H63" s="33">
        <v>245</v>
      </c>
      <c r="I63" s="33">
        <v>20</v>
      </c>
      <c r="J63" s="35">
        <f t="shared" si="1"/>
        <v>8.1632653061224483E-2</v>
      </c>
    </row>
    <row r="64" spans="1:10" x14ac:dyDescent="0.2">
      <c r="A64" s="34" t="s">
        <v>511</v>
      </c>
      <c r="B64" s="33">
        <v>72</v>
      </c>
      <c r="C64" s="33">
        <v>17</v>
      </c>
      <c r="D64" s="33">
        <v>286</v>
      </c>
      <c r="E64" s="33">
        <v>16</v>
      </c>
      <c r="F64" s="33">
        <v>3</v>
      </c>
      <c r="G64" s="34" t="s">
        <v>540</v>
      </c>
      <c r="H64" s="33">
        <v>76</v>
      </c>
      <c r="I64" s="33">
        <v>0</v>
      </c>
      <c r="J64" s="35">
        <f t="shared" si="1"/>
        <v>0</v>
      </c>
    </row>
    <row r="65" spans="1:10" x14ac:dyDescent="0.2">
      <c r="A65" s="32" t="s">
        <v>541</v>
      </c>
      <c r="B65" s="33">
        <v>17</v>
      </c>
      <c r="C65" s="33">
        <v>8</v>
      </c>
      <c r="D65" s="33">
        <v>9</v>
      </c>
      <c r="E65" s="33">
        <v>1</v>
      </c>
      <c r="F65" s="33">
        <v>2</v>
      </c>
      <c r="G65" s="34" t="s">
        <v>531</v>
      </c>
      <c r="H65" s="33">
        <v>17</v>
      </c>
      <c r="I65" s="33">
        <v>0</v>
      </c>
      <c r="J65" s="35">
        <f t="shared" si="1"/>
        <v>0</v>
      </c>
    </row>
    <row r="66" spans="1:10" x14ac:dyDescent="0.2">
      <c r="A66" s="32" t="s">
        <v>542</v>
      </c>
      <c r="B66" s="36">
        <v>8195</v>
      </c>
      <c r="C66" s="33">
        <v>73</v>
      </c>
      <c r="D66" s="33">
        <v>179</v>
      </c>
      <c r="E66" s="33">
        <v>22</v>
      </c>
      <c r="F66" s="33">
        <v>11</v>
      </c>
      <c r="G66" s="34" t="s">
        <v>543</v>
      </c>
      <c r="H66" s="33">
        <v>8209</v>
      </c>
      <c r="I66" s="33">
        <v>18</v>
      </c>
      <c r="J66" s="44">
        <f t="shared" si="1"/>
        <v>2.1927153124619322E-3</v>
      </c>
    </row>
    <row r="67" spans="1:10" x14ac:dyDescent="0.2">
      <c r="A67" s="32" t="s">
        <v>544</v>
      </c>
      <c r="B67" s="33">
        <v>5</v>
      </c>
      <c r="C67" s="33">
        <v>1</v>
      </c>
      <c r="D67" s="33">
        <v>24</v>
      </c>
      <c r="E67" s="33">
        <v>11</v>
      </c>
      <c r="F67" s="33">
        <v>0</v>
      </c>
      <c r="G67" s="40"/>
      <c r="H67" s="33">
        <v>5</v>
      </c>
      <c r="I67" s="33">
        <v>0</v>
      </c>
      <c r="J67" s="35">
        <f t="shared" si="1"/>
        <v>0</v>
      </c>
    </row>
    <row r="68" spans="1:10" x14ac:dyDescent="0.2">
      <c r="A68" s="45" t="s">
        <v>545</v>
      </c>
      <c r="B68" s="46">
        <f t="shared" ref="B68:F68" si="2">AVERAGE(B5:B67)</f>
        <v>599.30158730158735</v>
      </c>
      <c r="C68" s="47">
        <f t="shared" si="2"/>
        <v>34.38095238095238</v>
      </c>
      <c r="D68" s="47">
        <f t="shared" si="2"/>
        <v>2768.3015873015875</v>
      </c>
      <c r="E68" s="47">
        <f t="shared" si="2"/>
        <v>15.587301587301587</v>
      </c>
      <c r="F68" s="47">
        <f t="shared" si="2"/>
        <v>8.174603174603174</v>
      </c>
      <c r="G68" s="48"/>
      <c r="H68" s="47">
        <f t="shared" ref="H68:I68" si="3">AVERAGE(H5:H67)</f>
        <v>633.9677419354839</v>
      </c>
      <c r="I68" s="47">
        <f t="shared" si="3"/>
        <v>43.031746031746032</v>
      </c>
      <c r="J68" s="47"/>
    </row>
    <row r="69" spans="1:10" x14ac:dyDescent="0.2">
      <c r="A69" s="45" t="s">
        <v>546</v>
      </c>
      <c r="B69" s="49">
        <f t="shared" ref="B69:F69" si="4">MEDIAN(B5:B67)</f>
        <v>98</v>
      </c>
      <c r="C69" s="50">
        <f t="shared" si="4"/>
        <v>25</v>
      </c>
      <c r="D69" s="50">
        <f t="shared" si="4"/>
        <v>126</v>
      </c>
      <c r="E69" s="50">
        <f t="shared" si="4"/>
        <v>16</v>
      </c>
      <c r="F69" s="50">
        <f t="shared" si="4"/>
        <v>8</v>
      </c>
      <c r="G69" s="51"/>
      <c r="H69" s="50">
        <f t="shared" ref="H69:J69" si="5">MEDIAN(H5:H67)</f>
        <v>101</v>
      </c>
      <c r="I69" s="50">
        <f t="shared" si="5"/>
        <v>5</v>
      </c>
      <c r="J69" s="52">
        <f t="shared" si="5"/>
        <v>3.9772727272727272E-2</v>
      </c>
    </row>
    <row r="71" spans="1:10" x14ac:dyDescent="0.2">
      <c r="A71" s="53"/>
      <c r="B71" s="33"/>
      <c r="C71" s="33"/>
      <c r="D71" s="33"/>
      <c r="E71" s="33"/>
      <c r="F71" s="33"/>
      <c r="G71" s="40"/>
      <c r="J71" s="54"/>
    </row>
    <row r="72" spans="1:10" x14ac:dyDescent="0.2">
      <c r="A72" s="55"/>
      <c r="B72" s="33"/>
      <c r="D72" s="33"/>
      <c r="E72" s="33"/>
      <c r="F72" s="56"/>
      <c r="G72" s="40"/>
      <c r="J72" s="54"/>
    </row>
    <row r="73" spans="1:10" x14ac:dyDescent="0.2">
      <c r="A73" s="55"/>
      <c r="D73" s="33"/>
      <c r="E73" s="33"/>
      <c r="F73" s="33"/>
      <c r="G73" s="40"/>
      <c r="J73" s="54"/>
    </row>
    <row r="74" spans="1:10" x14ac:dyDescent="0.2">
      <c r="A74" s="40"/>
      <c r="E74" s="33"/>
      <c r="F74" s="33"/>
      <c r="G74" s="40"/>
      <c r="J74" s="54"/>
    </row>
    <row r="75" spans="1:10" x14ac:dyDescent="0.2">
      <c r="A75" s="40"/>
      <c r="G75" s="40"/>
      <c r="H75" s="54"/>
      <c r="J75" s="54"/>
    </row>
    <row r="76" spans="1:10" x14ac:dyDescent="0.2">
      <c r="A76" s="40"/>
      <c r="G76" s="40"/>
      <c r="J76" s="54"/>
    </row>
    <row r="77" spans="1:10" x14ac:dyDescent="0.2">
      <c r="A77" s="40"/>
      <c r="G77" s="40"/>
      <c r="J77" s="54"/>
    </row>
    <row r="78" spans="1:10" x14ac:dyDescent="0.2">
      <c r="A78" s="40"/>
      <c r="G78" s="40"/>
      <c r="J78" s="54"/>
    </row>
    <row r="79" spans="1:10" x14ac:dyDescent="0.2">
      <c r="A79" s="40"/>
      <c r="G79" s="40"/>
      <c r="J79" s="54"/>
    </row>
    <row r="80" spans="1:10" x14ac:dyDescent="0.2">
      <c r="A80" s="40"/>
      <c r="G80" s="40"/>
      <c r="J80" s="54"/>
    </row>
    <row r="81" spans="1:10" x14ac:dyDescent="0.2">
      <c r="A81" s="40"/>
      <c r="G81" s="40"/>
      <c r="J81" s="54"/>
    </row>
    <row r="82" spans="1:10" x14ac:dyDescent="0.2">
      <c r="A82" s="40"/>
      <c r="G82" s="40"/>
      <c r="J82" s="54"/>
    </row>
    <row r="83" spans="1:10" x14ac:dyDescent="0.2">
      <c r="A83" s="40"/>
      <c r="G83" s="40"/>
      <c r="J83" s="54"/>
    </row>
    <row r="84" spans="1:10" x14ac:dyDescent="0.2">
      <c r="A84" s="40"/>
      <c r="G84" s="40"/>
      <c r="J84" s="54"/>
    </row>
    <row r="85" spans="1:10" x14ac:dyDescent="0.2">
      <c r="A85" s="40"/>
      <c r="G85" s="40"/>
      <c r="J85" s="54"/>
    </row>
    <row r="86" spans="1:10" x14ac:dyDescent="0.2">
      <c r="A86" s="40"/>
      <c r="G86" s="40"/>
      <c r="J86" s="54"/>
    </row>
    <row r="87" spans="1:10" x14ac:dyDescent="0.2">
      <c r="A87" s="40"/>
      <c r="G87" s="40"/>
      <c r="J87" s="54"/>
    </row>
    <row r="88" spans="1:10" x14ac:dyDescent="0.2">
      <c r="A88" s="40"/>
      <c r="G88" s="40"/>
      <c r="J88" s="54"/>
    </row>
    <row r="89" spans="1:10" x14ac:dyDescent="0.2">
      <c r="A89" s="40"/>
      <c r="G89" s="40"/>
      <c r="J89" s="54"/>
    </row>
    <row r="90" spans="1:10" x14ac:dyDescent="0.2">
      <c r="A90" s="40"/>
      <c r="G90" s="40"/>
      <c r="J90" s="54"/>
    </row>
    <row r="91" spans="1:10" x14ac:dyDescent="0.2">
      <c r="A91" s="40"/>
      <c r="G91" s="40"/>
      <c r="J91" s="54"/>
    </row>
    <row r="92" spans="1:10" x14ac:dyDescent="0.2">
      <c r="A92" s="40"/>
      <c r="G92" s="40"/>
      <c r="J92" s="54"/>
    </row>
    <row r="93" spans="1:10" x14ac:dyDescent="0.2">
      <c r="A93" s="40"/>
      <c r="G93" s="40"/>
      <c r="J93" s="54"/>
    </row>
    <row r="94" spans="1:10" x14ac:dyDescent="0.2">
      <c r="A94" s="40"/>
      <c r="G94" s="40"/>
      <c r="J94" s="54"/>
    </row>
    <row r="95" spans="1:10" x14ac:dyDescent="0.2">
      <c r="A95" s="40"/>
      <c r="G95" s="40"/>
      <c r="J95" s="54"/>
    </row>
    <row r="96" spans="1:10" x14ac:dyDescent="0.2">
      <c r="A96" s="40"/>
      <c r="G96" s="40"/>
      <c r="J96" s="54"/>
    </row>
    <row r="97" spans="1:10" x14ac:dyDescent="0.2">
      <c r="A97" s="40"/>
      <c r="G97" s="40"/>
      <c r="J97" s="54"/>
    </row>
    <row r="98" spans="1:10" x14ac:dyDescent="0.2">
      <c r="A98" s="40"/>
      <c r="G98" s="40"/>
      <c r="J98" s="54"/>
    </row>
    <row r="99" spans="1:10" x14ac:dyDescent="0.2">
      <c r="A99" s="40"/>
      <c r="G99" s="40"/>
      <c r="J99" s="54"/>
    </row>
    <row r="100" spans="1:10" x14ac:dyDescent="0.2">
      <c r="A100" s="40"/>
      <c r="G100" s="40"/>
      <c r="J100" s="54"/>
    </row>
    <row r="101" spans="1:10" x14ac:dyDescent="0.2">
      <c r="A101" s="40"/>
      <c r="G101" s="40"/>
      <c r="J101" s="54"/>
    </row>
    <row r="102" spans="1:10" x14ac:dyDescent="0.2">
      <c r="A102" s="40"/>
      <c r="G102" s="40"/>
      <c r="J102" s="54"/>
    </row>
    <row r="103" spans="1:10" x14ac:dyDescent="0.2">
      <c r="A103" s="40"/>
      <c r="G103" s="40"/>
      <c r="J103" s="54"/>
    </row>
    <row r="104" spans="1:10" x14ac:dyDescent="0.2">
      <c r="A104" s="40"/>
      <c r="G104" s="40"/>
      <c r="J104" s="54"/>
    </row>
    <row r="105" spans="1:10" x14ac:dyDescent="0.2">
      <c r="A105" s="40"/>
      <c r="G105" s="40"/>
      <c r="J105" s="54"/>
    </row>
    <row r="106" spans="1:10" x14ac:dyDescent="0.2">
      <c r="A106" s="40"/>
      <c r="G106" s="40"/>
      <c r="J106" s="54"/>
    </row>
    <row r="107" spans="1:10" x14ac:dyDescent="0.2">
      <c r="A107" s="40"/>
      <c r="G107" s="40"/>
      <c r="J107" s="54"/>
    </row>
    <row r="108" spans="1:10" x14ac:dyDescent="0.2">
      <c r="A108" s="40"/>
      <c r="G108" s="40"/>
      <c r="J108" s="54"/>
    </row>
    <row r="109" spans="1:10" x14ac:dyDescent="0.2">
      <c r="A109" s="40"/>
      <c r="G109" s="40"/>
      <c r="J109" s="54"/>
    </row>
    <row r="110" spans="1:10" x14ac:dyDescent="0.2">
      <c r="A110" s="40"/>
      <c r="G110" s="40"/>
      <c r="J110" s="54"/>
    </row>
    <row r="111" spans="1:10" x14ac:dyDescent="0.2">
      <c r="A111" s="40"/>
      <c r="G111" s="40"/>
      <c r="J111" s="54"/>
    </row>
    <row r="112" spans="1:10" x14ac:dyDescent="0.2">
      <c r="A112" s="40"/>
      <c r="G112" s="40"/>
      <c r="J112" s="54"/>
    </row>
    <row r="113" spans="1:10" x14ac:dyDescent="0.2">
      <c r="A113" s="40"/>
      <c r="G113" s="40"/>
      <c r="J113" s="54"/>
    </row>
    <row r="114" spans="1:10" x14ac:dyDescent="0.2">
      <c r="A114" s="40"/>
      <c r="G114" s="40"/>
      <c r="J114" s="54"/>
    </row>
  </sheetData>
  <hyperlinks>
    <hyperlink ref="A2" r:id="rId1" xr:uid="{00000000-0004-0000-0200-000000000000}"/>
    <hyperlink ref="A3" r:id="rId2" xr:uid="{00000000-0004-0000-0200-000001000000}"/>
    <hyperlink ref="A4" r:id="rId3" xr:uid="{00000000-0004-0000-0200-000002000000}"/>
    <hyperlink ref="A5" r:id="rId4" xr:uid="{00000000-0004-0000-0200-000003000000}"/>
    <hyperlink ref="A6" r:id="rId5" xr:uid="{00000000-0004-0000-0200-000004000000}"/>
    <hyperlink ref="A7" r:id="rId6" xr:uid="{00000000-0004-0000-0200-000005000000}"/>
    <hyperlink ref="A8" r:id="rId7" xr:uid="{00000000-0004-0000-0200-000006000000}"/>
    <hyperlink ref="A9" r:id="rId8" xr:uid="{00000000-0004-0000-0200-000007000000}"/>
    <hyperlink ref="A10" r:id="rId9" xr:uid="{00000000-0004-0000-0200-000008000000}"/>
    <hyperlink ref="A11" r:id="rId10" xr:uid="{00000000-0004-0000-0200-000009000000}"/>
    <hyperlink ref="A12" r:id="rId11" xr:uid="{00000000-0004-0000-0200-00000A000000}"/>
    <hyperlink ref="A13" r:id="rId12" xr:uid="{00000000-0004-0000-0200-00000B000000}"/>
    <hyperlink ref="A14" r:id="rId13" xr:uid="{00000000-0004-0000-0200-00000C000000}"/>
    <hyperlink ref="A15" r:id="rId14" xr:uid="{00000000-0004-0000-0200-00000D000000}"/>
    <hyperlink ref="A16" r:id="rId15" xr:uid="{00000000-0004-0000-0200-00000E000000}"/>
    <hyperlink ref="A17" r:id="rId16" xr:uid="{00000000-0004-0000-0200-00000F000000}"/>
    <hyperlink ref="A18" r:id="rId17" xr:uid="{00000000-0004-0000-0200-000010000000}"/>
    <hyperlink ref="A19" r:id="rId18" xr:uid="{00000000-0004-0000-0200-000011000000}"/>
    <hyperlink ref="A20" r:id="rId19" xr:uid="{00000000-0004-0000-0200-000012000000}"/>
    <hyperlink ref="A21" r:id="rId20" xr:uid="{00000000-0004-0000-0200-000013000000}"/>
    <hyperlink ref="A22" r:id="rId21" xr:uid="{00000000-0004-0000-0200-000014000000}"/>
    <hyperlink ref="A23" r:id="rId22" xr:uid="{00000000-0004-0000-0200-000015000000}"/>
    <hyperlink ref="A24" r:id="rId23" xr:uid="{00000000-0004-0000-0200-000016000000}"/>
    <hyperlink ref="A25" r:id="rId24" xr:uid="{00000000-0004-0000-0200-000017000000}"/>
    <hyperlink ref="A26" r:id="rId25" xr:uid="{00000000-0004-0000-0200-000018000000}"/>
    <hyperlink ref="A27" r:id="rId26" xr:uid="{00000000-0004-0000-0200-000019000000}"/>
    <hyperlink ref="A28" r:id="rId27" xr:uid="{00000000-0004-0000-0200-00001A000000}"/>
    <hyperlink ref="A29" r:id="rId28" xr:uid="{00000000-0004-0000-0200-00001B000000}"/>
    <hyperlink ref="A30" r:id="rId29" xr:uid="{00000000-0004-0000-0200-00001C000000}"/>
    <hyperlink ref="A31" r:id="rId30" xr:uid="{00000000-0004-0000-0200-00001D000000}"/>
    <hyperlink ref="A32" r:id="rId31" xr:uid="{00000000-0004-0000-0200-00001E000000}"/>
    <hyperlink ref="A33" r:id="rId32" xr:uid="{00000000-0004-0000-0200-00001F000000}"/>
    <hyperlink ref="A34" r:id="rId33" xr:uid="{00000000-0004-0000-0200-000020000000}"/>
    <hyperlink ref="A35" r:id="rId34" xr:uid="{00000000-0004-0000-0200-000021000000}"/>
    <hyperlink ref="A36" r:id="rId35" xr:uid="{00000000-0004-0000-0200-000022000000}"/>
    <hyperlink ref="A37" r:id="rId36" xr:uid="{00000000-0004-0000-0200-000023000000}"/>
    <hyperlink ref="A38" r:id="rId37" xr:uid="{00000000-0004-0000-0200-000024000000}"/>
    <hyperlink ref="A39" r:id="rId38" xr:uid="{00000000-0004-0000-0200-000025000000}"/>
    <hyperlink ref="A40" r:id="rId39" xr:uid="{00000000-0004-0000-0200-000026000000}"/>
    <hyperlink ref="A41" r:id="rId40" xr:uid="{00000000-0004-0000-0200-000027000000}"/>
    <hyperlink ref="A42" r:id="rId41" xr:uid="{00000000-0004-0000-0200-000028000000}"/>
    <hyperlink ref="A43" r:id="rId42" xr:uid="{00000000-0004-0000-0200-000029000000}"/>
    <hyperlink ref="A44" r:id="rId43" xr:uid="{00000000-0004-0000-0200-00002A000000}"/>
    <hyperlink ref="A45" r:id="rId44" xr:uid="{00000000-0004-0000-0200-00002B000000}"/>
    <hyperlink ref="A46" r:id="rId45" xr:uid="{00000000-0004-0000-0200-00002C000000}"/>
    <hyperlink ref="A47" r:id="rId46" xr:uid="{00000000-0004-0000-0200-00002D000000}"/>
    <hyperlink ref="A48" r:id="rId47" xr:uid="{00000000-0004-0000-0200-00002E000000}"/>
    <hyperlink ref="A49" r:id="rId48" xr:uid="{00000000-0004-0000-0200-00002F000000}"/>
    <hyperlink ref="A50" r:id="rId49" xr:uid="{00000000-0004-0000-0200-000030000000}"/>
    <hyperlink ref="A51" r:id="rId50" xr:uid="{00000000-0004-0000-0200-000031000000}"/>
    <hyperlink ref="A52" r:id="rId51" xr:uid="{00000000-0004-0000-0200-000032000000}"/>
    <hyperlink ref="A53" r:id="rId52" xr:uid="{00000000-0004-0000-0200-000033000000}"/>
    <hyperlink ref="A54" r:id="rId53" xr:uid="{00000000-0004-0000-0200-000034000000}"/>
    <hyperlink ref="A55" r:id="rId54" xr:uid="{00000000-0004-0000-0200-000035000000}"/>
    <hyperlink ref="A56" r:id="rId55" xr:uid="{00000000-0004-0000-0200-000036000000}"/>
    <hyperlink ref="A57" r:id="rId56" xr:uid="{00000000-0004-0000-0200-000037000000}"/>
    <hyperlink ref="A58" r:id="rId57" xr:uid="{00000000-0004-0000-0200-000038000000}"/>
    <hyperlink ref="A59" r:id="rId58" xr:uid="{00000000-0004-0000-0200-000039000000}"/>
    <hyperlink ref="A60" r:id="rId59" xr:uid="{00000000-0004-0000-0200-00003A000000}"/>
    <hyperlink ref="A61" r:id="rId60" xr:uid="{00000000-0004-0000-0200-00003B000000}"/>
    <hyperlink ref="A62" r:id="rId61" xr:uid="{00000000-0004-0000-0200-00003C000000}"/>
    <hyperlink ref="A65" r:id="rId62" xr:uid="{00000000-0004-0000-0200-00003D000000}"/>
    <hyperlink ref="A66" r:id="rId63" xr:uid="{00000000-0004-0000-0200-00003E000000}"/>
    <hyperlink ref="A67" r:id="rId64" xr:uid="{00000000-0004-0000-0200-00003F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80"/>
  <sheetViews>
    <sheetView workbookViewId="0"/>
  </sheetViews>
  <sheetFormatPr baseColWidth="10" defaultColWidth="14.42578125" defaultRowHeight="15.75" customHeight="1" x14ac:dyDescent="0.2"/>
  <cols>
    <col min="1" max="1" width="31.42578125" customWidth="1"/>
  </cols>
  <sheetData>
    <row r="1" spans="1:12" x14ac:dyDescent="0.2">
      <c r="A1" s="57" t="s">
        <v>363</v>
      </c>
      <c r="B1" s="124" t="s">
        <v>547</v>
      </c>
      <c r="C1" s="125"/>
      <c r="D1" s="126" t="s">
        <v>548</v>
      </c>
      <c r="E1" s="125"/>
      <c r="F1" s="127" t="s">
        <v>549</v>
      </c>
      <c r="G1" s="123"/>
      <c r="H1" s="128" t="s">
        <v>550</v>
      </c>
      <c r="I1" s="123"/>
      <c r="J1" s="58" t="s">
        <v>551</v>
      </c>
      <c r="K1" s="59" t="s">
        <v>552</v>
      </c>
      <c r="L1" s="10" t="s">
        <v>553</v>
      </c>
    </row>
    <row r="2" spans="1:12" x14ac:dyDescent="0.2">
      <c r="A2" s="60" t="s">
        <v>366</v>
      </c>
      <c r="B2" s="61" t="s">
        <v>554</v>
      </c>
      <c r="C2" s="59"/>
      <c r="D2" s="59" t="s">
        <v>383</v>
      </c>
      <c r="E2" s="59"/>
      <c r="F2" s="61" t="s">
        <v>555</v>
      </c>
      <c r="G2" s="59"/>
      <c r="H2" s="61" t="s">
        <v>556</v>
      </c>
      <c r="I2" s="59"/>
      <c r="J2" s="59" t="s">
        <v>557</v>
      </c>
      <c r="K2" s="59"/>
      <c r="L2" s="10"/>
    </row>
    <row r="3" spans="1:12" x14ac:dyDescent="0.2">
      <c r="A3" s="60" t="s">
        <v>369</v>
      </c>
      <c r="B3" s="61" t="s">
        <v>558</v>
      </c>
      <c r="C3" s="59"/>
      <c r="D3" s="59" t="s">
        <v>383</v>
      </c>
      <c r="E3" s="59"/>
      <c r="F3" s="61" t="s">
        <v>559</v>
      </c>
      <c r="G3" s="59"/>
      <c r="H3" s="61" t="s">
        <v>560</v>
      </c>
      <c r="I3" s="59"/>
      <c r="J3" s="59" t="s">
        <v>557</v>
      </c>
      <c r="K3" s="59"/>
      <c r="L3" s="10"/>
    </row>
    <row r="4" spans="1:12" x14ac:dyDescent="0.2">
      <c r="A4" s="60" t="s">
        <v>372</v>
      </c>
      <c r="B4" s="61" t="s">
        <v>561</v>
      </c>
      <c r="C4" s="59"/>
      <c r="D4" s="61" t="s">
        <v>562</v>
      </c>
      <c r="E4" s="59"/>
      <c r="F4" s="61" t="s">
        <v>563</v>
      </c>
      <c r="G4" s="59"/>
      <c r="H4" s="61" t="s">
        <v>564</v>
      </c>
      <c r="I4" s="59"/>
      <c r="J4" s="59" t="s">
        <v>557</v>
      </c>
      <c r="K4" s="59" t="s">
        <v>565</v>
      </c>
      <c r="L4" s="10"/>
    </row>
    <row r="5" spans="1:12" x14ac:dyDescent="0.2">
      <c r="A5" s="60" t="s">
        <v>375</v>
      </c>
      <c r="B5" s="61" t="s">
        <v>566</v>
      </c>
      <c r="C5" s="59"/>
      <c r="D5" s="59" t="s">
        <v>383</v>
      </c>
      <c r="E5" s="59"/>
      <c r="F5" s="61" t="s">
        <v>567</v>
      </c>
      <c r="G5" s="59"/>
      <c r="H5" s="61" t="s">
        <v>568</v>
      </c>
      <c r="I5" s="59"/>
      <c r="J5" s="59" t="s">
        <v>557</v>
      </c>
      <c r="K5" s="59"/>
      <c r="L5" s="10"/>
    </row>
    <row r="6" spans="1:12" x14ac:dyDescent="0.2">
      <c r="A6" s="60" t="s">
        <v>378</v>
      </c>
      <c r="B6" s="61" t="s">
        <v>569</v>
      </c>
      <c r="C6" s="59"/>
      <c r="D6" s="59" t="s">
        <v>383</v>
      </c>
      <c r="E6" s="59"/>
      <c r="F6" s="59" t="s">
        <v>383</v>
      </c>
      <c r="G6" s="59"/>
      <c r="H6" s="61" t="s">
        <v>570</v>
      </c>
      <c r="I6" s="59"/>
      <c r="J6" s="59" t="s">
        <v>557</v>
      </c>
      <c r="K6" s="59"/>
      <c r="L6" s="10"/>
    </row>
    <row r="7" spans="1:12" x14ac:dyDescent="0.2">
      <c r="A7" s="60" t="s">
        <v>381</v>
      </c>
      <c r="B7" s="61" t="s">
        <v>571</v>
      </c>
      <c r="C7" s="59"/>
      <c r="D7" s="59" t="s">
        <v>383</v>
      </c>
      <c r="E7" s="59"/>
      <c r="F7" s="59" t="s">
        <v>383</v>
      </c>
      <c r="G7" s="59"/>
      <c r="H7" s="59" t="s">
        <v>383</v>
      </c>
      <c r="I7" s="59"/>
      <c r="J7" s="59" t="s">
        <v>557</v>
      </c>
      <c r="K7" s="59"/>
      <c r="L7" s="10"/>
    </row>
    <row r="8" spans="1:12" x14ac:dyDescent="0.2">
      <c r="A8" s="60" t="s">
        <v>384</v>
      </c>
      <c r="B8" s="61" t="s">
        <v>572</v>
      </c>
      <c r="C8" s="59"/>
      <c r="D8" s="59" t="s">
        <v>383</v>
      </c>
      <c r="E8" s="59"/>
      <c r="F8" s="59" t="s">
        <v>383</v>
      </c>
      <c r="G8" s="59"/>
      <c r="H8" s="61" t="s">
        <v>573</v>
      </c>
      <c r="I8" s="59"/>
      <c r="J8" s="59" t="s">
        <v>557</v>
      </c>
      <c r="K8" s="59"/>
      <c r="L8" s="10"/>
    </row>
    <row r="9" spans="1:12" x14ac:dyDescent="0.2">
      <c r="A9" s="60" t="s">
        <v>260</v>
      </c>
      <c r="B9" s="61" t="s">
        <v>574</v>
      </c>
      <c r="C9" s="59"/>
      <c r="D9" s="61" t="s">
        <v>575</v>
      </c>
      <c r="E9" s="59"/>
      <c r="F9" s="61" t="s">
        <v>576</v>
      </c>
      <c r="G9" s="59"/>
      <c r="H9" s="61" t="s">
        <v>577</v>
      </c>
      <c r="I9" s="59"/>
      <c r="J9" s="62" t="s">
        <v>578</v>
      </c>
      <c r="K9" s="59" t="s">
        <v>565</v>
      </c>
      <c r="L9" s="10"/>
    </row>
    <row r="10" spans="1:12" x14ac:dyDescent="0.2">
      <c r="A10" s="60" t="s">
        <v>121</v>
      </c>
      <c r="B10" s="61" t="s">
        <v>579</v>
      </c>
      <c r="C10" s="59"/>
      <c r="D10" s="61" t="s">
        <v>580</v>
      </c>
      <c r="E10" s="59"/>
      <c r="F10" s="61" t="s">
        <v>581</v>
      </c>
      <c r="G10" s="59"/>
      <c r="H10" s="61" t="s">
        <v>582</v>
      </c>
      <c r="I10" s="59"/>
      <c r="J10" s="59" t="s">
        <v>557</v>
      </c>
      <c r="K10" s="59" t="s">
        <v>565</v>
      </c>
      <c r="L10" s="10"/>
    </row>
    <row r="11" spans="1:12" x14ac:dyDescent="0.2">
      <c r="A11" s="60" t="s">
        <v>390</v>
      </c>
      <c r="B11" s="61" t="s">
        <v>583</v>
      </c>
      <c r="C11" s="59"/>
      <c r="D11" s="59" t="s">
        <v>383</v>
      </c>
      <c r="E11" s="59"/>
      <c r="F11" s="61" t="s">
        <v>584</v>
      </c>
      <c r="G11" s="59"/>
      <c r="H11" s="61" t="s">
        <v>585</v>
      </c>
      <c r="I11" s="59"/>
      <c r="J11" s="59" t="s">
        <v>557</v>
      </c>
      <c r="K11" s="59"/>
      <c r="L11" s="10"/>
    </row>
    <row r="12" spans="1:12" x14ac:dyDescent="0.2">
      <c r="A12" s="60" t="s">
        <v>393</v>
      </c>
      <c r="B12" s="61" t="s">
        <v>586</v>
      </c>
      <c r="C12" s="59"/>
      <c r="D12" s="59" t="s">
        <v>383</v>
      </c>
      <c r="E12" s="59"/>
      <c r="F12" s="59" t="s">
        <v>383</v>
      </c>
      <c r="G12" s="59"/>
      <c r="H12" s="61" t="s">
        <v>587</v>
      </c>
      <c r="I12" s="59"/>
      <c r="J12" s="59" t="s">
        <v>557</v>
      </c>
      <c r="K12" s="59"/>
      <c r="L12" s="10"/>
    </row>
    <row r="13" spans="1:12" x14ac:dyDescent="0.2">
      <c r="A13" s="63" t="s">
        <v>395</v>
      </c>
      <c r="B13" s="64" t="s">
        <v>588</v>
      </c>
      <c r="C13" s="65"/>
      <c r="D13" s="65" t="s">
        <v>383</v>
      </c>
      <c r="E13" s="65"/>
      <c r="F13" s="65" t="s">
        <v>383</v>
      </c>
      <c r="G13" s="65"/>
      <c r="H13" s="64" t="s">
        <v>589</v>
      </c>
      <c r="I13" s="65"/>
      <c r="J13" s="65" t="s">
        <v>557</v>
      </c>
      <c r="K13" s="59"/>
      <c r="L13" s="10"/>
    </row>
    <row r="14" spans="1:12" x14ac:dyDescent="0.2">
      <c r="A14" s="60" t="s">
        <v>398</v>
      </c>
      <c r="B14" s="61" t="s">
        <v>590</v>
      </c>
      <c r="C14" s="59"/>
      <c r="D14" s="61" t="s">
        <v>591</v>
      </c>
      <c r="E14" s="59"/>
      <c r="F14" s="61" t="s">
        <v>592</v>
      </c>
      <c r="G14" s="59"/>
      <c r="H14" s="61" t="s">
        <v>593</v>
      </c>
      <c r="I14" s="59"/>
      <c r="J14" s="59" t="s">
        <v>557</v>
      </c>
      <c r="K14" s="59" t="s">
        <v>565</v>
      </c>
      <c r="L14" s="10"/>
    </row>
    <row r="15" spans="1:12" x14ac:dyDescent="0.2">
      <c r="A15" s="60" t="s">
        <v>401</v>
      </c>
      <c r="B15" s="61" t="s">
        <v>594</v>
      </c>
      <c r="C15" s="59"/>
      <c r="D15" s="61" t="s">
        <v>595</v>
      </c>
      <c r="E15" s="59"/>
      <c r="F15" s="61" t="s">
        <v>596</v>
      </c>
      <c r="G15" s="59"/>
      <c r="H15" s="61" t="s">
        <v>597</v>
      </c>
      <c r="I15" s="59"/>
      <c r="J15" s="59" t="s">
        <v>557</v>
      </c>
      <c r="K15" s="59" t="s">
        <v>565</v>
      </c>
      <c r="L15" s="10"/>
    </row>
    <row r="16" spans="1:12" x14ac:dyDescent="0.2">
      <c r="A16" s="60" t="s">
        <v>403</v>
      </c>
      <c r="B16" s="61" t="s">
        <v>598</v>
      </c>
      <c r="C16" s="59"/>
      <c r="D16" s="61" t="s">
        <v>599</v>
      </c>
      <c r="E16" s="59"/>
      <c r="F16" s="61" t="s">
        <v>600</v>
      </c>
      <c r="G16" s="59"/>
      <c r="H16" s="61" t="s">
        <v>601</v>
      </c>
      <c r="I16" s="59"/>
      <c r="J16" s="59" t="s">
        <v>557</v>
      </c>
      <c r="K16" s="59" t="s">
        <v>565</v>
      </c>
      <c r="L16" s="10"/>
    </row>
    <row r="17" spans="1:12" x14ac:dyDescent="0.2">
      <c r="A17" s="60" t="s">
        <v>405</v>
      </c>
      <c r="B17" s="61" t="s">
        <v>602</v>
      </c>
      <c r="C17" s="59"/>
      <c r="D17" s="61" t="s">
        <v>603</v>
      </c>
      <c r="E17" s="59"/>
      <c r="F17" s="61" t="s">
        <v>604</v>
      </c>
      <c r="G17" s="59"/>
      <c r="H17" s="61" t="s">
        <v>605</v>
      </c>
      <c r="I17" s="59"/>
      <c r="J17" s="62" t="s">
        <v>606</v>
      </c>
      <c r="K17" s="59" t="s">
        <v>607</v>
      </c>
      <c r="L17" s="10"/>
    </row>
    <row r="18" spans="1:12" x14ac:dyDescent="0.2">
      <c r="A18" s="60" t="s">
        <v>407</v>
      </c>
      <c r="B18" s="61" t="s">
        <v>608</v>
      </c>
      <c r="C18" s="59"/>
      <c r="D18" s="61" t="s">
        <v>609</v>
      </c>
      <c r="E18" s="59"/>
      <c r="F18" s="59" t="s">
        <v>383</v>
      </c>
      <c r="G18" s="59"/>
      <c r="H18" s="61" t="s">
        <v>610</v>
      </c>
      <c r="I18" s="59"/>
      <c r="J18" s="59" t="s">
        <v>557</v>
      </c>
      <c r="K18" s="59"/>
      <c r="L18" s="10"/>
    </row>
    <row r="19" spans="1:12" x14ac:dyDescent="0.2">
      <c r="A19" s="60" t="s">
        <v>257</v>
      </c>
      <c r="B19" s="61" t="s">
        <v>611</v>
      </c>
      <c r="C19" s="59"/>
      <c r="D19" s="61" t="s">
        <v>612</v>
      </c>
      <c r="E19" s="59"/>
      <c r="F19" s="61" t="s">
        <v>613</v>
      </c>
      <c r="G19" s="59"/>
      <c r="H19" s="61" t="s">
        <v>614</v>
      </c>
      <c r="I19" s="59"/>
      <c r="J19" s="62" t="s">
        <v>615</v>
      </c>
      <c r="K19" s="59" t="s">
        <v>565</v>
      </c>
      <c r="L19" s="10"/>
    </row>
    <row r="20" spans="1:12" x14ac:dyDescent="0.2">
      <c r="A20" s="60" t="s">
        <v>410</v>
      </c>
      <c r="B20" s="61" t="s">
        <v>616</v>
      </c>
      <c r="C20" s="59"/>
      <c r="D20" s="59" t="s">
        <v>383</v>
      </c>
      <c r="E20" s="59"/>
      <c r="F20" s="59" t="s">
        <v>383</v>
      </c>
      <c r="G20" s="59"/>
      <c r="H20" s="61" t="s">
        <v>617</v>
      </c>
      <c r="I20" s="59"/>
      <c r="J20" s="59" t="s">
        <v>557</v>
      </c>
      <c r="K20" s="59"/>
      <c r="L20" s="10"/>
    </row>
    <row r="21" spans="1:12" x14ac:dyDescent="0.2">
      <c r="A21" s="60" t="s">
        <v>412</v>
      </c>
      <c r="B21" s="61" t="s">
        <v>618</v>
      </c>
      <c r="C21" s="59"/>
      <c r="D21" s="61" t="s">
        <v>619</v>
      </c>
      <c r="E21" s="59"/>
      <c r="F21" s="59" t="s">
        <v>383</v>
      </c>
      <c r="G21" s="59"/>
      <c r="H21" s="61" t="s">
        <v>620</v>
      </c>
      <c r="I21" s="59"/>
      <c r="J21" s="59" t="s">
        <v>557</v>
      </c>
      <c r="K21" s="59"/>
      <c r="L21" s="10"/>
    </row>
    <row r="22" spans="1:12" x14ac:dyDescent="0.2">
      <c r="A22" s="60" t="s">
        <v>414</v>
      </c>
      <c r="B22" s="59" t="s">
        <v>383</v>
      </c>
      <c r="C22" s="59"/>
      <c r="D22" s="59" t="s">
        <v>383</v>
      </c>
      <c r="E22" s="59"/>
      <c r="F22" s="59" t="s">
        <v>383</v>
      </c>
      <c r="G22" s="59"/>
      <c r="H22" s="61" t="s">
        <v>621</v>
      </c>
      <c r="I22" s="59"/>
      <c r="J22" s="59" t="s">
        <v>557</v>
      </c>
      <c r="K22" s="59"/>
      <c r="L22" s="66" t="s">
        <v>622</v>
      </c>
    </row>
    <row r="23" spans="1:12" x14ac:dyDescent="0.2">
      <c r="A23" s="60" t="s">
        <v>416</v>
      </c>
      <c r="B23" s="59" t="s">
        <v>383</v>
      </c>
      <c r="C23" s="59"/>
      <c r="D23" s="59" t="s">
        <v>383</v>
      </c>
      <c r="E23" s="59"/>
      <c r="F23" s="59" t="s">
        <v>383</v>
      </c>
      <c r="G23" s="59"/>
      <c r="H23" s="61" t="s">
        <v>623</v>
      </c>
      <c r="I23" s="59"/>
      <c r="J23" s="59" t="s">
        <v>557</v>
      </c>
      <c r="K23" s="59"/>
      <c r="L23" s="10" t="s">
        <v>624</v>
      </c>
    </row>
    <row r="24" spans="1:12" x14ac:dyDescent="0.2">
      <c r="A24" s="60" t="s">
        <v>417</v>
      </c>
      <c r="B24" s="61" t="s">
        <v>625</v>
      </c>
      <c r="C24" s="59"/>
      <c r="D24" s="61" t="s">
        <v>626</v>
      </c>
      <c r="E24" s="59"/>
      <c r="F24" s="59" t="s">
        <v>383</v>
      </c>
      <c r="G24" s="59"/>
      <c r="H24" s="61" t="s">
        <v>627</v>
      </c>
      <c r="I24" s="59"/>
      <c r="J24" s="59" t="s">
        <v>557</v>
      </c>
      <c r="K24" s="59"/>
      <c r="L24" s="10"/>
    </row>
    <row r="25" spans="1:12" x14ac:dyDescent="0.2">
      <c r="A25" s="60" t="s">
        <v>419</v>
      </c>
      <c r="B25" s="61" t="s">
        <v>628</v>
      </c>
      <c r="C25" s="59"/>
      <c r="D25" s="61" t="s">
        <v>629</v>
      </c>
      <c r="E25" s="59"/>
      <c r="F25" s="61" t="s">
        <v>630</v>
      </c>
      <c r="G25" s="59"/>
      <c r="H25" s="61" t="s">
        <v>631</v>
      </c>
      <c r="I25" s="59"/>
      <c r="J25" s="59" t="s">
        <v>557</v>
      </c>
      <c r="K25" s="59" t="s">
        <v>565</v>
      </c>
      <c r="L25" s="10"/>
    </row>
    <row r="26" spans="1:12" x14ac:dyDescent="0.2">
      <c r="A26" s="60" t="s">
        <v>421</v>
      </c>
      <c r="B26" s="61" t="s">
        <v>632</v>
      </c>
      <c r="C26" s="59"/>
      <c r="D26" s="61" t="s">
        <v>633</v>
      </c>
      <c r="E26" s="59"/>
      <c r="F26" s="61" t="s">
        <v>634</v>
      </c>
      <c r="G26" s="59"/>
      <c r="H26" s="61" t="s">
        <v>634</v>
      </c>
      <c r="I26" s="59"/>
      <c r="J26" s="59" t="s">
        <v>557</v>
      </c>
      <c r="K26" s="59" t="s">
        <v>565</v>
      </c>
      <c r="L26" s="10"/>
    </row>
    <row r="27" spans="1:12" x14ac:dyDescent="0.2">
      <c r="A27" s="60" t="s">
        <v>423</v>
      </c>
      <c r="B27" s="61" t="s">
        <v>635</v>
      </c>
      <c r="C27" s="59"/>
      <c r="D27" s="61" t="s">
        <v>636</v>
      </c>
      <c r="E27" s="59"/>
      <c r="F27" s="59" t="s">
        <v>383</v>
      </c>
      <c r="G27" s="59"/>
      <c r="H27" s="61" t="s">
        <v>637</v>
      </c>
      <c r="I27" s="59"/>
      <c r="J27" s="59" t="s">
        <v>557</v>
      </c>
      <c r="K27" s="59"/>
      <c r="L27" s="10"/>
    </row>
    <row r="28" spans="1:12" x14ac:dyDescent="0.2">
      <c r="A28" s="60" t="s">
        <v>425</v>
      </c>
      <c r="B28" s="61" t="s">
        <v>638</v>
      </c>
      <c r="C28" s="59"/>
      <c r="D28" s="61" t="s">
        <v>639</v>
      </c>
      <c r="E28" s="59"/>
      <c r="F28" s="59" t="s">
        <v>383</v>
      </c>
      <c r="G28" s="59"/>
      <c r="H28" s="61" t="s">
        <v>640</v>
      </c>
      <c r="I28" s="59"/>
      <c r="J28" s="59" t="s">
        <v>557</v>
      </c>
      <c r="K28" s="59"/>
      <c r="L28" s="10"/>
    </row>
    <row r="29" spans="1:12" x14ac:dyDescent="0.2">
      <c r="A29" s="67" t="s">
        <v>427</v>
      </c>
      <c r="B29" s="59" t="s">
        <v>383</v>
      </c>
      <c r="C29" s="59"/>
      <c r="D29" s="59" t="s">
        <v>383</v>
      </c>
      <c r="E29" s="59"/>
      <c r="F29" s="59" t="s">
        <v>383</v>
      </c>
      <c r="G29" s="59"/>
      <c r="H29" s="59" t="s">
        <v>383</v>
      </c>
      <c r="I29" s="59"/>
      <c r="J29" s="59" t="s">
        <v>557</v>
      </c>
      <c r="K29" s="59" t="s">
        <v>641</v>
      </c>
      <c r="L29" s="10" t="s">
        <v>642</v>
      </c>
    </row>
    <row r="30" spans="1:12" x14ac:dyDescent="0.2">
      <c r="A30" s="60" t="s">
        <v>430</v>
      </c>
      <c r="B30" s="61" t="s">
        <v>643</v>
      </c>
      <c r="C30" s="59"/>
      <c r="D30" s="59" t="s">
        <v>383</v>
      </c>
      <c r="E30" s="59"/>
      <c r="F30" s="59" t="s">
        <v>383</v>
      </c>
      <c r="G30" s="59"/>
      <c r="H30" s="59" t="s">
        <v>383</v>
      </c>
      <c r="I30" s="59"/>
      <c r="J30" s="59" t="s">
        <v>557</v>
      </c>
      <c r="K30" s="59"/>
      <c r="L30" s="10"/>
    </row>
    <row r="31" spans="1:12" x14ac:dyDescent="0.2">
      <c r="A31" s="60" t="s">
        <v>433</v>
      </c>
      <c r="B31" s="61" t="s">
        <v>644</v>
      </c>
      <c r="C31" s="59"/>
      <c r="D31" s="61" t="s">
        <v>645</v>
      </c>
      <c r="E31" s="59"/>
      <c r="F31" s="61" t="s">
        <v>646</v>
      </c>
      <c r="G31" s="59"/>
      <c r="H31" s="61" t="s">
        <v>647</v>
      </c>
      <c r="I31" s="59"/>
      <c r="J31" s="59" t="s">
        <v>557</v>
      </c>
      <c r="K31" s="59" t="s">
        <v>565</v>
      </c>
      <c r="L31" s="10"/>
    </row>
    <row r="32" spans="1:12" x14ac:dyDescent="0.2">
      <c r="A32" s="60" t="s">
        <v>436</v>
      </c>
      <c r="B32" s="61" t="s">
        <v>648</v>
      </c>
      <c r="C32" s="59"/>
      <c r="D32" s="61" t="s">
        <v>649</v>
      </c>
      <c r="E32" s="59"/>
      <c r="F32" s="61" t="s">
        <v>650</v>
      </c>
      <c r="G32" s="59"/>
      <c r="H32" s="61" t="s">
        <v>651</v>
      </c>
      <c r="I32" s="59"/>
      <c r="J32" s="59" t="s">
        <v>557</v>
      </c>
      <c r="K32" s="59" t="s">
        <v>565</v>
      </c>
      <c r="L32" s="10"/>
    </row>
    <row r="33" spans="1:12" x14ac:dyDescent="0.2">
      <c r="A33" s="60" t="s">
        <v>439</v>
      </c>
      <c r="B33" s="61" t="s">
        <v>652</v>
      </c>
      <c r="C33" s="59"/>
      <c r="D33" s="61" t="s">
        <v>653</v>
      </c>
      <c r="E33" s="59"/>
      <c r="F33" s="61" t="s">
        <v>654</v>
      </c>
      <c r="G33" s="59"/>
      <c r="H33" s="61" t="s">
        <v>655</v>
      </c>
      <c r="I33" s="59"/>
      <c r="J33" s="59" t="s">
        <v>557</v>
      </c>
      <c r="K33" s="59" t="s">
        <v>565</v>
      </c>
      <c r="L33" s="10"/>
    </row>
    <row r="34" spans="1:12" x14ac:dyDescent="0.2">
      <c r="A34" s="60" t="s">
        <v>441</v>
      </c>
      <c r="B34" s="59" t="s">
        <v>383</v>
      </c>
      <c r="C34" s="59"/>
      <c r="D34" s="59" t="s">
        <v>383</v>
      </c>
      <c r="E34" s="59"/>
      <c r="F34" s="59" t="s">
        <v>383</v>
      </c>
      <c r="G34" s="59"/>
      <c r="H34" s="59" t="s">
        <v>383</v>
      </c>
      <c r="I34" s="59"/>
      <c r="J34" s="59" t="s">
        <v>557</v>
      </c>
      <c r="K34" s="59" t="s">
        <v>641</v>
      </c>
      <c r="L34" s="10"/>
    </row>
    <row r="35" spans="1:12" x14ac:dyDescent="0.2">
      <c r="A35" s="60" t="s">
        <v>443</v>
      </c>
      <c r="B35" s="61" t="s">
        <v>656</v>
      </c>
      <c r="C35" s="59"/>
      <c r="D35" s="59" t="s">
        <v>383</v>
      </c>
      <c r="E35" s="59"/>
      <c r="F35" s="59" t="s">
        <v>383</v>
      </c>
      <c r="G35" s="59"/>
      <c r="H35" s="61" t="s">
        <v>657</v>
      </c>
      <c r="I35" s="59"/>
      <c r="J35" s="59" t="s">
        <v>557</v>
      </c>
      <c r="K35" s="59"/>
      <c r="L35" s="10"/>
    </row>
    <row r="36" spans="1:12" x14ac:dyDescent="0.2">
      <c r="A36" s="60" t="s">
        <v>445</v>
      </c>
      <c r="B36" s="61" t="s">
        <v>658</v>
      </c>
      <c r="C36" s="59"/>
      <c r="D36" s="59" t="s">
        <v>383</v>
      </c>
      <c r="E36" s="59"/>
      <c r="F36" s="59" t="s">
        <v>383</v>
      </c>
      <c r="G36" s="59"/>
      <c r="H36" s="59" t="s">
        <v>383</v>
      </c>
      <c r="I36" s="59"/>
      <c r="J36" s="62" t="s">
        <v>659</v>
      </c>
      <c r="K36" s="59" t="s">
        <v>607</v>
      </c>
      <c r="L36" s="10"/>
    </row>
    <row r="37" spans="1:12" x14ac:dyDescent="0.2">
      <c r="A37" s="60" t="s">
        <v>448</v>
      </c>
      <c r="B37" s="61" t="s">
        <v>660</v>
      </c>
      <c r="C37" s="59"/>
      <c r="D37" s="10" t="s">
        <v>383</v>
      </c>
      <c r="E37" s="59"/>
      <c r="F37" s="10" t="s">
        <v>383</v>
      </c>
      <c r="G37" s="59"/>
      <c r="H37" s="61" t="s">
        <v>661</v>
      </c>
      <c r="I37" s="59"/>
      <c r="J37" s="61" t="s">
        <v>662</v>
      </c>
      <c r="K37" s="10"/>
      <c r="L37" s="10"/>
    </row>
    <row r="38" spans="1:12" x14ac:dyDescent="0.2">
      <c r="A38" s="59"/>
      <c r="B38" s="59"/>
      <c r="C38" s="59"/>
      <c r="D38" s="59"/>
      <c r="E38" s="59"/>
      <c r="F38" s="59"/>
      <c r="G38" s="59"/>
      <c r="H38" s="59"/>
      <c r="I38" s="59"/>
      <c r="J38" s="62" t="s">
        <v>663</v>
      </c>
      <c r="K38" s="59" t="s">
        <v>607</v>
      </c>
      <c r="L38" s="10"/>
    </row>
    <row r="39" spans="1:12" x14ac:dyDescent="0.2">
      <c r="A39" s="60" t="s">
        <v>450</v>
      </c>
      <c r="B39" s="61" t="s">
        <v>664</v>
      </c>
      <c r="C39" s="59"/>
      <c r="D39" s="61" t="s">
        <v>665</v>
      </c>
      <c r="E39" s="59"/>
      <c r="F39" s="61" t="s">
        <v>666</v>
      </c>
      <c r="G39" s="59"/>
      <c r="H39" s="61" t="s">
        <v>667</v>
      </c>
      <c r="I39" s="59"/>
      <c r="J39" s="59" t="s">
        <v>557</v>
      </c>
      <c r="K39" s="59" t="s">
        <v>565</v>
      </c>
      <c r="L39" s="10"/>
    </row>
    <row r="40" spans="1:12" x14ac:dyDescent="0.2">
      <c r="A40" s="60" t="s">
        <v>452</v>
      </c>
      <c r="B40" s="61" t="s">
        <v>668</v>
      </c>
      <c r="C40" s="59"/>
      <c r="D40" s="59" t="s">
        <v>383</v>
      </c>
      <c r="E40" s="59"/>
      <c r="F40" s="59" t="s">
        <v>383</v>
      </c>
      <c r="G40" s="59"/>
      <c r="H40" s="61" t="s">
        <v>669</v>
      </c>
      <c r="I40" s="59"/>
      <c r="J40" s="59" t="s">
        <v>557</v>
      </c>
      <c r="K40" s="59"/>
      <c r="L40" s="10"/>
    </row>
    <row r="41" spans="1:12" x14ac:dyDescent="0.2">
      <c r="A41" s="60" t="s">
        <v>454</v>
      </c>
      <c r="B41" s="61" t="s">
        <v>670</v>
      </c>
      <c r="C41" s="59"/>
      <c r="D41" s="59" t="s">
        <v>383</v>
      </c>
      <c r="E41" s="59"/>
      <c r="F41" s="61" t="s">
        <v>671</v>
      </c>
      <c r="G41" s="59"/>
      <c r="H41" s="61" t="s">
        <v>672</v>
      </c>
      <c r="I41" s="59"/>
      <c r="J41" s="59" t="s">
        <v>557</v>
      </c>
      <c r="K41" s="59"/>
      <c r="L41" s="10"/>
    </row>
    <row r="42" spans="1:12" x14ac:dyDescent="0.2">
      <c r="A42" s="60" t="s">
        <v>457</v>
      </c>
      <c r="B42" s="61" t="s">
        <v>673</v>
      </c>
      <c r="C42" s="59"/>
      <c r="D42" s="61" t="s">
        <v>674</v>
      </c>
      <c r="E42" s="59"/>
      <c r="F42" s="61" t="s">
        <v>675</v>
      </c>
      <c r="G42" s="59"/>
      <c r="H42" s="61" t="s">
        <v>676</v>
      </c>
      <c r="I42" s="59"/>
      <c r="J42" s="59" t="s">
        <v>557</v>
      </c>
      <c r="K42" s="59" t="s">
        <v>565</v>
      </c>
      <c r="L42" s="10"/>
    </row>
    <row r="43" spans="1:12" x14ac:dyDescent="0.2">
      <c r="A43" s="60" t="s">
        <v>459</v>
      </c>
      <c r="B43" s="61" t="s">
        <v>677</v>
      </c>
      <c r="C43" s="59"/>
      <c r="D43" s="61" t="s">
        <v>678</v>
      </c>
      <c r="E43" s="59"/>
      <c r="F43" s="61" t="s">
        <v>679</v>
      </c>
      <c r="G43" s="59"/>
      <c r="H43" s="61" t="s">
        <v>680</v>
      </c>
      <c r="I43" s="59"/>
      <c r="J43" s="59" t="s">
        <v>557</v>
      </c>
      <c r="K43" s="59" t="s">
        <v>565</v>
      </c>
      <c r="L43" s="10"/>
    </row>
    <row r="44" spans="1:12" x14ac:dyDescent="0.2">
      <c r="A44" s="60" t="s">
        <v>461</v>
      </c>
      <c r="B44" s="61" t="s">
        <v>681</v>
      </c>
      <c r="C44" s="59"/>
      <c r="D44" s="61" t="s">
        <v>682</v>
      </c>
      <c r="E44" s="59"/>
      <c r="F44" s="61" t="s">
        <v>683</v>
      </c>
      <c r="G44" s="59"/>
      <c r="H44" s="61" t="s">
        <v>684</v>
      </c>
      <c r="I44" s="59"/>
      <c r="J44" s="59" t="s">
        <v>557</v>
      </c>
      <c r="K44" s="59" t="s">
        <v>565</v>
      </c>
      <c r="L44" s="10"/>
    </row>
    <row r="45" spans="1:12" x14ac:dyDescent="0.2">
      <c r="A45" s="60" t="s">
        <v>463</v>
      </c>
      <c r="B45" s="61" t="s">
        <v>685</v>
      </c>
      <c r="C45" s="59"/>
      <c r="D45" s="59" t="s">
        <v>383</v>
      </c>
      <c r="E45" s="59"/>
      <c r="F45" s="59" t="s">
        <v>383</v>
      </c>
      <c r="G45" s="59"/>
      <c r="H45" s="59" t="s">
        <v>383</v>
      </c>
      <c r="I45" s="59"/>
      <c r="J45" s="59" t="s">
        <v>557</v>
      </c>
      <c r="K45" s="59"/>
      <c r="L45" s="10"/>
    </row>
    <row r="46" spans="1:12" x14ac:dyDescent="0.2">
      <c r="A46" s="60" t="s">
        <v>464</v>
      </c>
      <c r="B46" s="61" t="s">
        <v>686</v>
      </c>
      <c r="C46" s="59"/>
      <c r="D46" s="59" t="s">
        <v>383</v>
      </c>
      <c r="E46" s="59"/>
      <c r="F46" s="61" t="s">
        <v>687</v>
      </c>
      <c r="G46" s="59"/>
      <c r="H46" s="61" t="s">
        <v>688</v>
      </c>
      <c r="I46" s="59"/>
      <c r="J46" s="59" t="s">
        <v>557</v>
      </c>
      <c r="K46" s="59"/>
      <c r="L46" s="10"/>
    </row>
    <row r="47" spans="1:12" x14ac:dyDescent="0.2">
      <c r="A47" s="60" t="s">
        <v>466</v>
      </c>
      <c r="B47" s="59" t="s">
        <v>383</v>
      </c>
      <c r="C47" s="59"/>
      <c r="D47" s="59" t="s">
        <v>383</v>
      </c>
      <c r="E47" s="59"/>
      <c r="F47" s="59" t="s">
        <v>383</v>
      </c>
      <c r="G47" s="59"/>
      <c r="H47" s="59" t="s">
        <v>383</v>
      </c>
      <c r="I47" s="59"/>
      <c r="J47" s="68" t="s">
        <v>689</v>
      </c>
      <c r="K47" s="59" t="s">
        <v>641</v>
      </c>
      <c r="L47" s="66" t="s">
        <v>690</v>
      </c>
    </row>
    <row r="48" spans="1:12" x14ac:dyDescent="0.2">
      <c r="A48" s="60" t="s">
        <v>468</v>
      </c>
      <c r="B48" s="61" t="s">
        <v>691</v>
      </c>
      <c r="C48" s="59"/>
      <c r="D48" s="59" t="s">
        <v>383</v>
      </c>
      <c r="E48" s="59"/>
      <c r="F48" s="59" t="s">
        <v>383</v>
      </c>
      <c r="G48" s="59"/>
      <c r="H48" s="61" t="s">
        <v>692</v>
      </c>
      <c r="I48" s="59"/>
      <c r="J48" s="69" t="s">
        <v>693</v>
      </c>
      <c r="K48" s="59"/>
      <c r="L48" s="10"/>
    </row>
    <row r="49" spans="1:12" x14ac:dyDescent="0.2">
      <c r="A49" s="60" t="s">
        <v>470</v>
      </c>
      <c r="B49" s="61" t="s">
        <v>694</v>
      </c>
      <c r="C49" s="59"/>
      <c r="D49" s="61" t="s">
        <v>695</v>
      </c>
      <c r="E49" s="59"/>
      <c r="F49" s="59" t="s">
        <v>383</v>
      </c>
      <c r="G49" s="59"/>
      <c r="H49" s="61" t="s">
        <v>696</v>
      </c>
      <c r="I49" s="59"/>
      <c r="J49" s="62" t="s">
        <v>697</v>
      </c>
      <c r="K49" s="59" t="s">
        <v>607</v>
      </c>
      <c r="L49" s="10"/>
    </row>
    <row r="50" spans="1:12" x14ac:dyDescent="0.2">
      <c r="A50" s="60" t="s">
        <v>72</v>
      </c>
      <c r="B50" s="61" t="s">
        <v>694</v>
      </c>
      <c r="C50" s="59"/>
      <c r="D50" s="61" t="s">
        <v>698</v>
      </c>
      <c r="E50" s="59"/>
      <c r="F50" s="61" t="s">
        <v>699</v>
      </c>
      <c r="G50" s="59"/>
      <c r="H50" s="61" t="s">
        <v>700</v>
      </c>
      <c r="I50" s="59"/>
      <c r="J50" s="62" t="s">
        <v>701</v>
      </c>
      <c r="K50" s="59" t="s">
        <v>607</v>
      </c>
      <c r="L50" s="10"/>
    </row>
    <row r="51" spans="1:12" x14ac:dyDescent="0.2">
      <c r="A51" s="60" t="s">
        <v>472</v>
      </c>
      <c r="B51" s="59" t="s">
        <v>383</v>
      </c>
      <c r="C51" s="59"/>
      <c r="D51" s="59" t="s">
        <v>383</v>
      </c>
      <c r="E51" s="59"/>
      <c r="F51" s="59" t="s">
        <v>383</v>
      </c>
      <c r="G51" s="59"/>
      <c r="H51" s="61" t="s">
        <v>702</v>
      </c>
      <c r="I51" s="59"/>
      <c r="J51" s="59" t="s">
        <v>557</v>
      </c>
      <c r="K51" s="59"/>
      <c r="L51" s="66" t="s">
        <v>690</v>
      </c>
    </row>
    <row r="52" spans="1:12" x14ac:dyDescent="0.2">
      <c r="A52" s="60" t="s">
        <v>474</v>
      </c>
      <c r="B52" s="59" t="s">
        <v>383</v>
      </c>
      <c r="C52" s="59"/>
      <c r="D52" s="59" t="s">
        <v>383</v>
      </c>
      <c r="E52" s="59"/>
      <c r="F52" s="59" t="s">
        <v>383</v>
      </c>
      <c r="G52" s="59"/>
      <c r="H52" s="59" t="s">
        <v>383</v>
      </c>
      <c r="I52" s="59"/>
      <c r="J52" s="59" t="s">
        <v>557</v>
      </c>
      <c r="K52" s="59" t="s">
        <v>641</v>
      </c>
      <c r="L52" s="10"/>
    </row>
    <row r="53" spans="1:12" x14ac:dyDescent="0.2">
      <c r="A53" s="60" t="s">
        <v>477</v>
      </c>
      <c r="B53" s="61" t="s">
        <v>703</v>
      </c>
      <c r="C53" s="59"/>
      <c r="D53" s="59" t="s">
        <v>383</v>
      </c>
      <c r="E53" s="59"/>
      <c r="F53" s="59" t="s">
        <v>383</v>
      </c>
      <c r="G53" s="59"/>
      <c r="H53" s="61" t="s">
        <v>704</v>
      </c>
      <c r="I53" s="59"/>
      <c r="J53" s="59" t="s">
        <v>557</v>
      </c>
      <c r="K53" s="59"/>
      <c r="L53" s="10"/>
    </row>
    <row r="54" spans="1:12" x14ac:dyDescent="0.2">
      <c r="A54" s="60" t="s">
        <v>479</v>
      </c>
      <c r="B54" s="61" t="s">
        <v>705</v>
      </c>
      <c r="C54" s="59"/>
      <c r="D54" s="59" t="s">
        <v>383</v>
      </c>
      <c r="E54" s="59"/>
      <c r="F54" s="59" t="s">
        <v>383</v>
      </c>
      <c r="G54" s="59"/>
      <c r="H54" s="61" t="s">
        <v>706</v>
      </c>
      <c r="I54" s="59"/>
      <c r="J54" s="59" t="s">
        <v>557</v>
      </c>
      <c r="K54" s="59"/>
      <c r="L54" s="10"/>
    </row>
    <row r="55" spans="1:12" x14ac:dyDescent="0.2">
      <c r="A55" s="60" t="s">
        <v>481</v>
      </c>
      <c r="B55" s="59" t="s">
        <v>383</v>
      </c>
      <c r="C55" s="59"/>
      <c r="D55" s="59" t="s">
        <v>383</v>
      </c>
      <c r="E55" s="59"/>
      <c r="F55" s="59" t="s">
        <v>383</v>
      </c>
      <c r="G55" s="59"/>
      <c r="H55" s="61" t="s">
        <v>707</v>
      </c>
      <c r="I55" s="59"/>
      <c r="J55" s="59" t="s">
        <v>557</v>
      </c>
      <c r="K55" s="59"/>
      <c r="L55" s="10" t="s">
        <v>624</v>
      </c>
    </row>
    <row r="56" spans="1:12" x14ac:dyDescent="0.2">
      <c r="A56" s="60" t="s">
        <v>484</v>
      </c>
      <c r="B56" s="61" t="s">
        <v>708</v>
      </c>
      <c r="C56" s="59"/>
      <c r="D56" s="61" t="s">
        <v>709</v>
      </c>
      <c r="E56" s="59"/>
      <c r="F56" s="61" t="s">
        <v>710</v>
      </c>
      <c r="G56" s="59"/>
      <c r="H56" s="61" t="s">
        <v>711</v>
      </c>
      <c r="I56" s="59"/>
      <c r="J56" s="59" t="s">
        <v>557</v>
      </c>
      <c r="K56" s="59" t="s">
        <v>565</v>
      </c>
      <c r="L56" s="10"/>
    </row>
    <row r="57" spans="1:12" x14ac:dyDescent="0.2">
      <c r="A57" s="60" t="s">
        <v>486</v>
      </c>
      <c r="B57" s="61" t="s">
        <v>712</v>
      </c>
      <c r="C57" s="59"/>
      <c r="D57" s="59" t="s">
        <v>383</v>
      </c>
      <c r="E57" s="59"/>
      <c r="F57" s="61" t="s">
        <v>713</v>
      </c>
      <c r="G57" s="59"/>
      <c r="H57" s="61" t="s">
        <v>714</v>
      </c>
      <c r="I57" s="59"/>
      <c r="J57" s="59" t="s">
        <v>557</v>
      </c>
      <c r="K57" s="59"/>
      <c r="L57" s="10"/>
    </row>
    <row r="58" spans="1:12" x14ac:dyDescent="0.2">
      <c r="A58" s="60" t="s">
        <v>488</v>
      </c>
      <c r="B58" s="61" t="s">
        <v>715</v>
      </c>
      <c r="C58" s="59"/>
      <c r="D58" s="59" t="s">
        <v>383</v>
      </c>
      <c r="E58" s="59"/>
      <c r="F58" s="61" t="s">
        <v>716</v>
      </c>
      <c r="G58" s="59"/>
      <c r="H58" s="61" t="s">
        <v>717</v>
      </c>
      <c r="I58" s="59"/>
      <c r="J58" s="59" t="s">
        <v>557</v>
      </c>
      <c r="K58" s="59"/>
      <c r="L58" s="10"/>
    </row>
    <row r="59" spans="1:12" x14ac:dyDescent="0.2">
      <c r="A59" s="60" t="s">
        <v>490</v>
      </c>
      <c r="B59" s="61" t="s">
        <v>715</v>
      </c>
      <c r="C59" s="59"/>
      <c r="D59" s="61" t="s">
        <v>718</v>
      </c>
      <c r="E59" s="59"/>
      <c r="F59" s="59" t="s">
        <v>383</v>
      </c>
      <c r="G59" s="59"/>
      <c r="H59" s="61" t="s">
        <v>719</v>
      </c>
      <c r="I59" s="59"/>
      <c r="J59" s="59" t="s">
        <v>557</v>
      </c>
      <c r="K59" s="59"/>
      <c r="L59" s="10"/>
    </row>
    <row r="60" spans="1:12" x14ac:dyDescent="0.2">
      <c r="A60" s="60" t="s">
        <v>492</v>
      </c>
      <c r="B60" s="61" t="s">
        <v>720</v>
      </c>
      <c r="C60" s="59"/>
      <c r="D60" s="59" t="s">
        <v>383</v>
      </c>
      <c r="E60" s="59"/>
      <c r="F60" s="61" t="s">
        <v>721</v>
      </c>
      <c r="G60" s="59"/>
      <c r="H60" s="61" t="s">
        <v>722</v>
      </c>
      <c r="I60" s="59"/>
      <c r="J60" s="59" t="s">
        <v>557</v>
      </c>
      <c r="K60" s="59"/>
      <c r="L60" s="10"/>
    </row>
    <row r="61" spans="1:12" x14ac:dyDescent="0.2">
      <c r="A61" s="60" t="s">
        <v>494</v>
      </c>
      <c r="B61" s="61" t="s">
        <v>723</v>
      </c>
      <c r="C61" s="59"/>
      <c r="D61" s="61" t="s">
        <v>724</v>
      </c>
      <c r="E61" s="59"/>
      <c r="F61" s="61" t="s">
        <v>725</v>
      </c>
      <c r="G61" s="59"/>
      <c r="H61" s="61" t="s">
        <v>726</v>
      </c>
      <c r="I61" s="59"/>
      <c r="J61" s="59" t="s">
        <v>557</v>
      </c>
      <c r="K61" s="59" t="s">
        <v>565</v>
      </c>
      <c r="L61" s="10"/>
    </row>
    <row r="62" spans="1:12" x14ac:dyDescent="0.2">
      <c r="A62" s="60" t="s">
        <v>497</v>
      </c>
      <c r="B62" s="61" t="s">
        <v>727</v>
      </c>
      <c r="C62" s="59"/>
      <c r="D62" s="59" t="s">
        <v>383</v>
      </c>
      <c r="E62" s="59"/>
      <c r="F62" s="61" t="s">
        <v>728</v>
      </c>
      <c r="G62" s="59"/>
      <c r="H62" s="61" t="s">
        <v>729</v>
      </c>
      <c r="I62" s="59"/>
      <c r="J62" s="59" t="s">
        <v>557</v>
      </c>
      <c r="K62" s="59"/>
      <c r="L62" s="10"/>
    </row>
    <row r="63" spans="1:12" x14ac:dyDescent="0.2">
      <c r="A63" s="60" t="s">
        <v>500</v>
      </c>
      <c r="B63" s="61" t="s">
        <v>730</v>
      </c>
      <c r="C63" s="59"/>
      <c r="D63" s="61" t="s">
        <v>731</v>
      </c>
      <c r="E63" s="59"/>
      <c r="F63" s="59" t="s">
        <v>383</v>
      </c>
      <c r="G63" s="59"/>
      <c r="H63" s="61" t="s">
        <v>732</v>
      </c>
      <c r="I63" s="59"/>
      <c r="J63" s="59" t="s">
        <v>557</v>
      </c>
      <c r="K63" s="59"/>
      <c r="L63" s="66" t="s">
        <v>733</v>
      </c>
    </row>
    <row r="64" spans="1:12" x14ac:dyDescent="0.2">
      <c r="A64" s="60" t="s">
        <v>501</v>
      </c>
      <c r="B64" s="61" t="s">
        <v>730</v>
      </c>
      <c r="C64" s="59"/>
      <c r="D64" s="59" t="s">
        <v>383</v>
      </c>
      <c r="E64" s="59"/>
      <c r="F64" s="61" t="s">
        <v>734</v>
      </c>
      <c r="G64" s="59"/>
      <c r="H64" s="61" t="s">
        <v>735</v>
      </c>
      <c r="I64" s="59"/>
      <c r="J64" s="59" t="s">
        <v>557</v>
      </c>
      <c r="K64" s="59"/>
      <c r="L64" s="10"/>
    </row>
    <row r="65" spans="1:12" x14ac:dyDescent="0.2">
      <c r="A65" s="60" t="s">
        <v>503</v>
      </c>
      <c r="B65" s="61" t="s">
        <v>736</v>
      </c>
      <c r="C65" s="59"/>
      <c r="D65" s="61" t="s">
        <v>737</v>
      </c>
      <c r="E65" s="59"/>
      <c r="F65" s="59" t="s">
        <v>383</v>
      </c>
      <c r="G65" s="59"/>
      <c r="H65" s="61" t="s">
        <v>738</v>
      </c>
      <c r="I65" s="59"/>
      <c r="J65" s="59" t="s">
        <v>557</v>
      </c>
      <c r="K65" s="59"/>
      <c r="L65" s="10"/>
    </row>
    <row r="66" spans="1:12" x14ac:dyDescent="0.2">
      <c r="A66" s="60" t="s">
        <v>505</v>
      </c>
      <c r="B66" s="61" t="s">
        <v>739</v>
      </c>
      <c r="C66" s="59"/>
      <c r="D66" s="61" t="s">
        <v>740</v>
      </c>
      <c r="E66" s="59"/>
      <c r="F66" s="59" t="s">
        <v>383</v>
      </c>
      <c r="G66" s="59"/>
      <c r="H66" s="61" t="s">
        <v>741</v>
      </c>
      <c r="I66" s="59"/>
      <c r="J66" s="59" t="s">
        <v>557</v>
      </c>
      <c r="K66" s="59"/>
      <c r="L66" s="10"/>
    </row>
    <row r="67" spans="1:12" x14ac:dyDescent="0.2">
      <c r="A67" s="60" t="s">
        <v>507</v>
      </c>
      <c r="B67" s="61" t="s">
        <v>742</v>
      </c>
      <c r="C67" s="59"/>
      <c r="D67" s="59" t="s">
        <v>383</v>
      </c>
      <c r="E67" s="59"/>
      <c r="F67" s="61" t="s">
        <v>742</v>
      </c>
      <c r="G67" s="59"/>
      <c r="H67" s="61" t="s">
        <v>743</v>
      </c>
      <c r="I67" s="59"/>
      <c r="J67" s="59" t="s">
        <v>557</v>
      </c>
      <c r="K67" s="59"/>
      <c r="L67" s="10"/>
    </row>
    <row r="68" spans="1:12" x14ac:dyDescent="0.2">
      <c r="A68" s="60" t="s">
        <v>509</v>
      </c>
      <c r="B68" s="61" t="s">
        <v>744</v>
      </c>
      <c r="C68" s="59"/>
      <c r="D68" s="61" t="s">
        <v>745</v>
      </c>
      <c r="E68" s="59"/>
      <c r="F68" s="61" t="s">
        <v>746</v>
      </c>
      <c r="G68" s="59"/>
      <c r="H68" s="61" t="s">
        <v>747</v>
      </c>
      <c r="I68" s="59"/>
      <c r="J68" s="59" t="s">
        <v>557</v>
      </c>
      <c r="K68" s="59" t="s">
        <v>565</v>
      </c>
      <c r="L68" s="10"/>
    </row>
    <row r="69" spans="1:12" x14ac:dyDescent="0.2">
      <c r="A69" s="60" t="s">
        <v>88</v>
      </c>
      <c r="B69" s="61" t="s">
        <v>748</v>
      </c>
      <c r="C69" s="59"/>
      <c r="D69" s="61" t="s">
        <v>749</v>
      </c>
      <c r="E69" s="59"/>
      <c r="F69" s="61" t="s">
        <v>750</v>
      </c>
      <c r="G69" s="59"/>
      <c r="H69" s="61" t="s">
        <v>751</v>
      </c>
      <c r="I69" s="59"/>
      <c r="J69" s="59" t="s">
        <v>557</v>
      </c>
      <c r="K69" s="59" t="s">
        <v>565</v>
      </c>
      <c r="L69" s="10"/>
    </row>
    <row r="70" spans="1:12" x14ac:dyDescent="0.2">
      <c r="A70" s="59" t="s">
        <v>752</v>
      </c>
      <c r="B70" s="59" t="s">
        <v>383</v>
      </c>
      <c r="C70" s="59"/>
      <c r="D70" s="59" t="s">
        <v>383</v>
      </c>
      <c r="E70" s="59"/>
      <c r="F70" s="61" t="s">
        <v>753</v>
      </c>
      <c r="G70" s="59"/>
      <c r="H70" s="61" t="s">
        <v>754</v>
      </c>
      <c r="I70" s="59"/>
      <c r="J70" s="62" t="s">
        <v>755</v>
      </c>
      <c r="K70" s="59" t="s">
        <v>557</v>
      </c>
      <c r="L70" s="10"/>
    </row>
    <row r="71" spans="1:12" x14ac:dyDescent="0.2">
      <c r="A71" s="59" t="s">
        <v>256</v>
      </c>
      <c r="B71" s="61" t="s">
        <v>756</v>
      </c>
      <c r="C71" s="59"/>
      <c r="D71" s="59" t="s">
        <v>383</v>
      </c>
      <c r="E71" s="59"/>
      <c r="F71" s="61" t="s">
        <v>757</v>
      </c>
      <c r="G71" s="59"/>
      <c r="H71" s="59" t="s">
        <v>383</v>
      </c>
      <c r="I71" s="59"/>
      <c r="J71" s="59"/>
      <c r="K71" s="59"/>
      <c r="L71" s="10"/>
    </row>
    <row r="72" spans="1:12" x14ac:dyDescent="0.2">
      <c r="A72" s="59" t="s">
        <v>758</v>
      </c>
      <c r="B72" s="61" t="s">
        <v>759</v>
      </c>
      <c r="C72" s="59"/>
      <c r="D72" s="61" t="s">
        <v>760</v>
      </c>
      <c r="E72" s="59"/>
      <c r="F72" s="61" t="s">
        <v>761</v>
      </c>
      <c r="G72" s="59"/>
      <c r="H72" s="61" t="s">
        <v>762</v>
      </c>
      <c r="I72" s="59"/>
      <c r="J72" s="59" t="s">
        <v>557</v>
      </c>
      <c r="K72" s="59" t="s">
        <v>565</v>
      </c>
      <c r="L72" s="10"/>
    </row>
    <row r="73" spans="1:12" x14ac:dyDescent="0.2">
      <c r="A73" s="59" t="s">
        <v>763</v>
      </c>
      <c r="B73" s="59" t="s">
        <v>383</v>
      </c>
      <c r="C73" s="59"/>
      <c r="D73" s="59" t="s">
        <v>383</v>
      </c>
      <c r="E73" s="59"/>
      <c r="F73" s="59" t="s">
        <v>383</v>
      </c>
      <c r="G73" s="59"/>
      <c r="H73" s="59" t="s">
        <v>383</v>
      </c>
      <c r="I73" s="59"/>
      <c r="J73" s="59"/>
      <c r="K73" s="59" t="s">
        <v>641</v>
      </c>
      <c r="L73" s="10"/>
    </row>
    <row r="74" spans="1:12" x14ac:dyDescent="0.2">
      <c r="A74" s="70" t="s">
        <v>764</v>
      </c>
      <c r="B74" s="71">
        <f>A77-B75</f>
        <v>61</v>
      </c>
      <c r="C74" s="72">
        <f>1-C75</f>
        <v>0.85915492957746475</v>
      </c>
      <c r="D74" s="71">
        <f>$A$77-D75</f>
        <v>33</v>
      </c>
      <c r="E74" s="72">
        <f>1-E75</f>
        <v>0.46478873239436624</v>
      </c>
      <c r="F74" s="71">
        <f>$A$77-F75</f>
        <v>37</v>
      </c>
      <c r="G74" s="72">
        <f>1-G75</f>
        <v>0.52112676056338025</v>
      </c>
      <c r="H74" s="71">
        <f>$A$77-H75</f>
        <v>61</v>
      </c>
      <c r="I74" s="72">
        <f>1-I75</f>
        <v>0.85915492957746475</v>
      </c>
      <c r="J74" s="70"/>
      <c r="K74" s="59"/>
      <c r="L74" s="10"/>
    </row>
    <row r="75" spans="1:12" x14ac:dyDescent="0.2">
      <c r="A75" s="73" t="s">
        <v>765</v>
      </c>
      <c r="B75" s="74">
        <f>COUNTIF(B2:B73, "NO")</f>
        <v>10</v>
      </c>
      <c r="C75" s="75">
        <f>B75/$A$77</f>
        <v>0.14084507042253522</v>
      </c>
      <c r="D75" s="74">
        <f>COUNTIF(D2:D73, "NO")</f>
        <v>38</v>
      </c>
      <c r="E75" s="75">
        <f>D75/$A$77</f>
        <v>0.53521126760563376</v>
      </c>
      <c r="F75" s="74">
        <f>COUNTIF(F2:F73, "NO")</f>
        <v>34</v>
      </c>
      <c r="G75" s="75">
        <f>F75/$A$77</f>
        <v>0.47887323943661969</v>
      </c>
      <c r="H75" s="74">
        <f>COUNTIF(H2:H73, "NO")</f>
        <v>10</v>
      </c>
      <c r="I75" s="75">
        <f>H75/$A$77</f>
        <v>0.14084507042253522</v>
      </c>
      <c r="J75" s="76"/>
      <c r="K75" s="10"/>
      <c r="L75" s="10"/>
    </row>
    <row r="76" spans="1:12" x14ac:dyDescent="0.2">
      <c r="A76" s="77" t="s">
        <v>766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x14ac:dyDescent="0.2">
      <c r="A77" s="78">
        <v>71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">
      <c r="A78" s="7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">
      <c r="A79" s="79" t="s">
        <v>767</v>
      </c>
      <c r="B79" s="80">
        <f>COUNTIF(K:K, "SI")</f>
        <v>21</v>
      </c>
      <c r="C79" s="81">
        <f t="shared" ref="C79:C80" si="0">B79/$A$77</f>
        <v>0.29577464788732394</v>
      </c>
      <c r="D79" s="10"/>
      <c r="E79" s="10"/>
      <c r="F79" s="10"/>
      <c r="G79" s="10"/>
      <c r="H79" s="10"/>
      <c r="I79" s="10"/>
      <c r="J79" s="10"/>
      <c r="K79" s="10"/>
      <c r="L79" s="10"/>
    </row>
    <row r="80" spans="1:12" x14ac:dyDescent="0.2">
      <c r="A80" s="79" t="s">
        <v>768</v>
      </c>
      <c r="B80" s="80">
        <f>COUNTIF(K:K, "NINGUNA")</f>
        <v>5</v>
      </c>
      <c r="C80" s="81">
        <f t="shared" si="0"/>
        <v>7.0422535211267609E-2</v>
      </c>
      <c r="D80" s="10"/>
      <c r="E80" s="10"/>
      <c r="F80" s="10"/>
      <c r="G80" s="10"/>
      <c r="H80" s="10"/>
      <c r="I80" s="10"/>
      <c r="J80" s="10"/>
      <c r="K80" s="10"/>
      <c r="L80" s="10"/>
    </row>
  </sheetData>
  <mergeCells count="4">
    <mergeCell ref="B1:C1"/>
    <mergeCell ref="D1:E1"/>
    <mergeCell ref="F1:G1"/>
    <mergeCell ref="H1:I1"/>
  </mergeCells>
  <hyperlinks>
    <hyperlink ref="B2" r:id="rId1" xr:uid="{00000000-0004-0000-0300-000000000000}"/>
    <hyperlink ref="F2" r:id="rId2" xr:uid="{00000000-0004-0000-0300-000001000000}"/>
    <hyperlink ref="H2" r:id="rId3" xr:uid="{00000000-0004-0000-0300-000002000000}"/>
    <hyperlink ref="B3" r:id="rId4" xr:uid="{00000000-0004-0000-0300-000003000000}"/>
    <hyperlink ref="F3" r:id="rId5" xr:uid="{00000000-0004-0000-0300-000004000000}"/>
    <hyperlink ref="H3" r:id="rId6" xr:uid="{00000000-0004-0000-0300-000005000000}"/>
    <hyperlink ref="B4" r:id="rId7" xr:uid="{00000000-0004-0000-0300-000006000000}"/>
    <hyperlink ref="D4" r:id="rId8" xr:uid="{00000000-0004-0000-0300-000007000000}"/>
    <hyperlink ref="F4" r:id="rId9" xr:uid="{00000000-0004-0000-0300-000008000000}"/>
    <hyperlink ref="H4" r:id="rId10" xr:uid="{00000000-0004-0000-0300-000009000000}"/>
    <hyperlink ref="B5" r:id="rId11" xr:uid="{00000000-0004-0000-0300-00000A000000}"/>
    <hyperlink ref="F5" r:id="rId12" xr:uid="{00000000-0004-0000-0300-00000B000000}"/>
    <hyperlink ref="H5" r:id="rId13" xr:uid="{00000000-0004-0000-0300-00000C000000}"/>
    <hyperlink ref="B6" r:id="rId14" xr:uid="{00000000-0004-0000-0300-00000D000000}"/>
    <hyperlink ref="H6" r:id="rId15" xr:uid="{00000000-0004-0000-0300-00000E000000}"/>
    <hyperlink ref="B7" r:id="rId16" xr:uid="{00000000-0004-0000-0300-00000F000000}"/>
    <hyperlink ref="B8" r:id="rId17" xr:uid="{00000000-0004-0000-0300-000010000000}"/>
    <hyperlink ref="H8" r:id="rId18" xr:uid="{00000000-0004-0000-0300-000011000000}"/>
    <hyperlink ref="B9" r:id="rId19" xr:uid="{00000000-0004-0000-0300-000012000000}"/>
    <hyperlink ref="D9" r:id="rId20" xr:uid="{00000000-0004-0000-0300-000013000000}"/>
    <hyperlink ref="F9" r:id="rId21" xr:uid="{00000000-0004-0000-0300-000014000000}"/>
    <hyperlink ref="H9" r:id="rId22" xr:uid="{00000000-0004-0000-0300-000015000000}"/>
    <hyperlink ref="J9" r:id="rId23" xr:uid="{00000000-0004-0000-0300-000016000000}"/>
    <hyperlink ref="B10" r:id="rId24" xr:uid="{00000000-0004-0000-0300-000017000000}"/>
    <hyperlink ref="D10" r:id="rId25" xr:uid="{00000000-0004-0000-0300-000018000000}"/>
    <hyperlink ref="F10" r:id="rId26" xr:uid="{00000000-0004-0000-0300-000019000000}"/>
    <hyperlink ref="H10" r:id="rId27" xr:uid="{00000000-0004-0000-0300-00001A000000}"/>
    <hyperlink ref="B11" r:id="rId28" xr:uid="{00000000-0004-0000-0300-00001B000000}"/>
    <hyperlink ref="F11" r:id="rId29" xr:uid="{00000000-0004-0000-0300-00001C000000}"/>
    <hyperlink ref="H11" r:id="rId30" xr:uid="{00000000-0004-0000-0300-00001D000000}"/>
    <hyperlink ref="B12" r:id="rId31" xr:uid="{00000000-0004-0000-0300-00001E000000}"/>
    <hyperlink ref="H12" r:id="rId32" xr:uid="{00000000-0004-0000-0300-00001F000000}"/>
    <hyperlink ref="B13" r:id="rId33" xr:uid="{00000000-0004-0000-0300-000020000000}"/>
    <hyperlink ref="H13" r:id="rId34" xr:uid="{00000000-0004-0000-0300-000021000000}"/>
    <hyperlink ref="B14" r:id="rId35" xr:uid="{00000000-0004-0000-0300-000022000000}"/>
    <hyperlink ref="D14" r:id="rId36" xr:uid="{00000000-0004-0000-0300-000023000000}"/>
    <hyperlink ref="F14" r:id="rId37" xr:uid="{00000000-0004-0000-0300-000024000000}"/>
    <hyperlink ref="H14" r:id="rId38" xr:uid="{00000000-0004-0000-0300-000025000000}"/>
    <hyperlink ref="B15" r:id="rId39" xr:uid="{00000000-0004-0000-0300-000026000000}"/>
    <hyperlink ref="D15" r:id="rId40" xr:uid="{00000000-0004-0000-0300-000027000000}"/>
    <hyperlink ref="F15" r:id="rId41" xr:uid="{00000000-0004-0000-0300-000028000000}"/>
    <hyperlink ref="H15" r:id="rId42" xr:uid="{00000000-0004-0000-0300-000029000000}"/>
    <hyperlink ref="B16" r:id="rId43" xr:uid="{00000000-0004-0000-0300-00002A000000}"/>
    <hyperlink ref="D16" r:id="rId44" xr:uid="{00000000-0004-0000-0300-00002B000000}"/>
    <hyperlink ref="F16" r:id="rId45" xr:uid="{00000000-0004-0000-0300-00002C000000}"/>
    <hyperlink ref="H16" r:id="rId46" xr:uid="{00000000-0004-0000-0300-00002D000000}"/>
    <hyperlink ref="B17" r:id="rId47" xr:uid="{00000000-0004-0000-0300-00002E000000}"/>
    <hyperlink ref="D17" r:id="rId48" xr:uid="{00000000-0004-0000-0300-00002F000000}"/>
    <hyperlink ref="F17" r:id="rId49" xr:uid="{00000000-0004-0000-0300-000030000000}"/>
    <hyperlink ref="H17" r:id="rId50" xr:uid="{00000000-0004-0000-0300-000031000000}"/>
    <hyperlink ref="J17" r:id="rId51" xr:uid="{00000000-0004-0000-0300-000032000000}"/>
    <hyperlink ref="B18" r:id="rId52" xr:uid="{00000000-0004-0000-0300-000033000000}"/>
    <hyperlink ref="D18" r:id="rId53" xr:uid="{00000000-0004-0000-0300-000034000000}"/>
    <hyperlink ref="H18" r:id="rId54" xr:uid="{00000000-0004-0000-0300-000035000000}"/>
    <hyperlink ref="B19" r:id="rId55" xr:uid="{00000000-0004-0000-0300-000036000000}"/>
    <hyperlink ref="D19" r:id="rId56" xr:uid="{00000000-0004-0000-0300-000037000000}"/>
    <hyperlink ref="F19" r:id="rId57" xr:uid="{00000000-0004-0000-0300-000038000000}"/>
    <hyperlink ref="H19" r:id="rId58" xr:uid="{00000000-0004-0000-0300-000039000000}"/>
    <hyperlink ref="J19" r:id="rId59" xr:uid="{00000000-0004-0000-0300-00003A000000}"/>
    <hyperlink ref="B20" r:id="rId60" xr:uid="{00000000-0004-0000-0300-00003B000000}"/>
    <hyperlink ref="H20" r:id="rId61" xr:uid="{00000000-0004-0000-0300-00003C000000}"/>
    <hyperlink ref="B21" r:id="rId62" xr:uid="{00000000-0004-0000-0300-00003D000000}"/>
    <hyperlink ref="D21" r:id="rId63" xr:uid="{00000000-0004-0000-0300-00003E000000}"/>
    <hyperlink ref="H21" r:id="rId64" xr:uid="{00000000-0004-0000-0300-00003F000000}"/>
    <hyperlink ref="H22" r:id="rId65" xr:uid="{00000000-0004-0000-0300-000040000000}"/>
    <hyperlink ref="H23" r:id="rId66" xr:uid="{00000000-0004-0000-0300-000041000000}"/>
    <hyperlink ref="B24" r:id="rId67" xr:uid="{00000000-0004-0000-0300-000042000000}"/>
    <hyperlink ref="D24" r:id="rId68" xr:uid="{00000000-0004-0000-0300-000043000000}"/>
    <hyperlink ref="H24" r:id="rId69" xr:uid="{00000000-0004-0000-0300-000044000000}"/>
    <hyperlink ref="B25" r:id="rId70" xr:uid="{00000000-0004-0000-0300-000045000000}"/>
    <hyperlink ref="D25" r:id="rId71" xr:uid="{00000000-0004-0000-0300-000046000000}"/>
    <hyperlink ref="F25" r:id="rId72" xr:uid="{00000000-0004-0000-0300-000047000000}"/>
    <hyperlink ref="H25" r:id="rId73" xr:uid="{00000000-0004-0000-0300-000048000000}"/>
    <hyperlink ref="B26" r:id="rId74" xr:uid="{00000000-0004-0000-0300-000049000000}"/>
    <hyperlink ref="D26" r:id="rId75" xr:uid="{00000000-0004-0000-0300-00004A000000}"/>
    <hyperlink ref="F26" r:id="rId76" xr:uid="{00000000-0004-0000-0300-00004B000000}"/>
    <hyperlink ref="H26" r:id="rId77" xr:uid="{00000000-0004-0000-0300-00004C000000}"/>
    <hyperlink ref="B27" r:id="rId78" xr:uid="{00000000-0004-0000-0300-00004D000000}"/>
    <hyperlink ref="D27" r:id="rId79" xr:uid="{00000000-0004-0000-0300-00004E000000}"/>
    <hyperlink ref="H27" r:id="rId80" xr:uid="{00000000-0004-0000-0300-00004F000000}"/>
    <hyperlink ref="B28" r:id="rId81" xr:uid="{00000000-0004-0000-0300-000050000000}"/>
    <hyperlink ref="D28" r:id="rId82" xr:uid="{00000000-0004-0000-0300-000051000000}"/>
    <hyperlink ref="H28" r:id="rId83" xr:uid="{00000000-0004-0000-0300-000052000000}"/>
    <hyperlink ref="B30" r:id="rId84" xr:uid="{00000000-0004-0000-0300-000053000000}"/>
    <hyperlink ref="B31" r:id="rId85" xr:uid="{00000000-0004-0000-0300-000054000000}"/>
    <hyperlink ref="D31" r:id="rId86" xr:uid="{00000000-0004-0000-0300-000055000000}"/>
    <hyperlink ref="F31" r:id="rId87" xr:uid="{00000000-0004-0000-0300-000056000000}"/>
    <hyperlink ref="H31" r:id="rId88" xr:uid="{00000000-0004-0000-0300-000057000000}"/>
    <hyperlink ref="B32" r:id="rId89" xr:uid="{00000000-0004-0000-0300-000058000000}"/>
    <hyperlink ref="D32" r:id="rId90" xr:uid="{00000000-0004-0000-0300-000059000000}"/>
    <hyperlink ref="F32" r:id="rId91" xr:uid="{00000000-0004-0000-0300-00005A000000}"/>
    <hyperlink ref="H32" r:id="rId92" xr:uid="{00000000-0004-0000-0300-00005B000000}"/>
    <hyperlink ref="B33" r:id="rId93" xr:uid="{00000000-0004-0000-0300-00005C000000}"/>
    <hyperlink ref="D33" r:id="rId94" xr:uid="{00000000-0004-0000-0300-00005D000000}"/>
    <hyperlink ref="F33" r:id="rId95" xr:uid="{00000000-0004-0000-0300-00005E000000}"/>
    <hyperlink ref="H33" r:id="rId96" xr:uid="{00000000-0004-0000-0300-00005F000000}"/>
    <hyperlink ref="B35" r:id="rId97" xr:uid="{00000000-0004-0000-0300-000060000000}"/>
    <hyperlink ref="H35" r:id="rId98" xr:uid="{00000000-0004-0000-0300-000061000000}"/>
    <hyperlink ref="B36" r:id="rId99" xr:uid="{00000000-0004-0000-0300-000062000000}"/>
    <hyperlink ref="J36" r:id="rId100" xr:uid="{00000000-0004-0000-0300-000063000000}"/>
    <hyperlink ref="B37" r:id="rId101" xr:uid="{00000000-0004-0000-0300-000064000000}"/>
    <hyperlink ref="H37" r:id="rId102" xr:uid="{00000000-0004-0000-0300-000065000000}"/>
    <hyperlink ref="J37" r:id="rId103" xr:uid="{00000000-0004-0000-0300-000066000000}"/>
    <hyperlink ref="J38" r:id="rId104" xr:uid="{00000000-0004-0000-0300-000067000000}"/>
    <hyperlink ref="B39" r:id="rId105" xr:uid="{00000000-0004-0000-0300-000068000000}"/>
    <hyperlink ref="D39" r:id="rId106" xr:uid="{00000000-0004-0000-0300-000069000000}"/>
    <hyperlink ref="F39" r:id="rId107" xr:uid="{00000000-0004-0000-0300-00006A000000}"/>
    <hyperlink ref="H39" r:id="rId108" xr:uid="{00000000-0004-0000-0300-00006B000000}"/>
    <hyperlink ref="B40" r:id="rId109" xr:uid="{00000000-0004-0000-0300-00006C000000}"/>
    <hyperlink ref="H40" r:id="rId110" xr:uid="{00000000-0004-0000-0300-00006D000000}"/>
    <hyperlink ref="B41" r:id="rId111" xr:uid="{00000000-0004-0000-0300-00006E000000}"/>
    <hyperlink ref="F41" r:id="rId112" xr:uid="{00000000-0004-0000-0300-00006F000000}"/>
    <hyperlink ref="H41" r:id="rId113" xr:uid="{00000000-0004-0000-0300-000070000000}"/>
    <hyperlink ref="B42" r:id="rId114" xr:uid="{00000000-0004-0000-0300-000071000000}"/>
    <hyperlink ref="D42" r:id="rId115" xr:uid="{00000000-0004-0000-0300-000072000000}"/>
    <hyperlink ref="F42" r:id="rId116" xr:uid="{00000000-0004-0000-0300-000073000000}"/>
    <hyperlink ref="H42" r:id="rId117" xr:uid="{00000000-0004-0000-0300-000074000000}"/>
    <hyperlink ref="B43" r:id="rId118" xr:uid="{00000000-0004-0000-0300-000075000000}"/>
    <hyperlink ref="D43" r:id="rId119" xr:uid="{00000000-0004-0000-0300-000076000000}"/>
    <hyperlink ref="F43" r:id="rId120" xr:uid="{00000000-0004-0000-0300-000077000000}"/>
    <hyperlink ref="H43" r:id="rId121" xr:uid="{00000000-0004-0000-0300-000078000000}"/>
    <hyperlink ref="B44" r:id="rId122" xr:uid="{00000000-0004-0000-0300-000079000000}"/>
    <hyperlink ref="D44" r:id="rId123" xr:uid="{00000000-0004-0000-0300-00007A000000}"/>
    <hyperlink ref="F44" r:id="rId124" xr:uid="{00000000-0004-0000-0300-00007B000000}"/>
    <hyperlink ref="H44" r:id="rId125" xr:uid="{00000000-0004-0000-0300-00007C000000}"/>
    <hyperlink ref="B45" r:id="rId126" xr:uid="{00000000-0004-0000-0300-00007D000000}"/>
    <hyperlink ref="B46" r:id="rId127" xr:uid="{00000000-0004-0000-0300-00007E000000}"/>
    <hyperlink ref="F46" r:id="rId128" xr:uid="{00000000-0004-0000-0300-00007F000000}"/>
    <hyperlink ref="H46" r:id="rId129" xr:uid="{00000000-0004-0000-0300-000080000000}"/>
    <hyperlink ref="J47" r:id="rId130" xr:uid="{00000000-0004-0000-0300-000081000000}"/>
    <hyperlink ref="B48" r:id="rId131" xr:uid="{00000000-0004-0000-0300-000082000000}"/>
    <hyperlink ref="H48" r:id="rId132" xr:uid="{00000000-0004-0000-0300-000083000000}"/>
    <hyperlink ref="J48" r:id="rId133" xr:uid="{00000000-0004-0000-0300-000084000000}"/>
    <hyperlink ref="B49" r:id="rId134" xr:uid="{00000000-0004-0000-0300-000085000000}"/>
    <hyperlink ref="D49" r:id="rId135" xr:uid="{00000000-0004-0000-0300-000086000000}"/>
    <hyperlink ref="H49" r:id="rId136" xr:uid="{00000000-0004-0000-0300-000087000000}"/>
    <hyperlink ref="J49" r:id="rId137" xr:uid="{00000000-0004-0000-0300-000088000000}"/>
    <hyperlink ref="B50" r:id="rId138" xr:uid="{00000000-0004-0000-0300-000089000000}"/>
    <hyperlink ref="D50" r:id="rId139" xr:uid="{00000000-0004-0000-0300-00008A000000}"/>
    <hyperlink ref="F50" r:id="rId140" xr:uid="{00000000-0004-0000-0300-00008B000000}"/>
    <hyperlink ref="H50" r:id="rId141" xr:uid="{00000000-0004-0000-0300-00008C000000}"/>
    <hyperlink ref="J50" r:id="rId142" xr:uid="{00000000-0004-0000-0300-00008D000000}"/>
    <hyperlink ref="H51" r:id="rId143" xr:uid="{00000000-0004-0000-0300-00008E000000}"/>
    <hyperlink ref="B53" r:id="rId144" xr:uid="{00000000-0004-0000-0300-00008F000000}"/>
    <hyperlink ref="H53" r:id="rId145" xr:uid="{00000000-0004-0000-0300-000090000000}"/>
    <hyperlink ref="B54" r:id="rId146" xr:uid="{00000000-0004-0000-0300-000091000000}"/>
    <hyperlink ref="H54" r:id="rId147" xr:uid="{00000000-0004-0000-0300-000092000000}"/>
    <hyperlink ref="H55" r:id="rId148" xr:uid="{00000000-0004-0000-0300-000093000000}"/>
    <hyperlink ref="B56" r:id="rId149" xr:uid="{00000000-0004-0000-0300-000094000000}"/>
    <hyperlink ref="D56" r:id="rId150" xr:uid="{00000000-0004-0000-0300-000095000000}"/>
    <hyperlink ref="F56" r:id="rId151" xr:uid="{00000000-0004-0000-0300-000096000000}"/>
    <hyperlink ref="H56" r:id="rId152" xr:uid="{00000000-0004-0000-0300-000097000000}"/>
    <hyperlink ref="B57" r:id="rId153" xr:uid="{00000000-0004-0000-0300-000098000000}"/>
    <hyperlink ref="F57" r:id="rId154" xr:uid="{00000000-0004-0000-0300-000099000000}"/>
    <hyperlink ref="H57" r:id="rId155" xr:uid="{00000000-0004-0000-0300-00009A000000}"/>
    <hyperlink ref="B58" r:id="rId156" xr:uid="{00000000-0004-0000-0300-00009B000000}"/>
    <hyperlink ref="F58" r:id="rId157" xr:uid="{00000000-0004-0000-0300-00009C000000}"/>
    <hyperlink ref="H58" r:id="rId158" xr:uid="{00000000-0004-0000-0300-00009D000000}"/>
    <hyperlink ref="B59" r:id="rId159" xr:uid="{00000000-0004-0000-0300-00009E000000}"/>
    <hyperlink ref="D59" r:id="rId160" xr:uid="{00000000-0004-0000-0300-00009F000000}"/>
    <hyperlink ref="H59" r:id="rId161" xr:uid="{00000000-0004-0000-0300-0000A0000000}"/>
    <hyperlink ref="B60" r:id="rId162" xr:uid="{00000000-0004-0000-0300-0000A1000000}"/>
    <hyperlink ref="F60" r:id="rId163" xr:uid="{00000000-0004-0000-0300-0000A2000000}"/>
    <hyperlink ref="H60" r:id="rId164" xr:uid="{00000000-0004-0000-0300-0000A3000000}"/>
    <hyperlink ref="B61" r:id="rId165" xr:uid="{00000000-0004-0000-0300-0000A4000000}"/>
    <hyperlink ref="D61" r:id="rId166" xr:uid="{00000000-0004-0000-0300-0000A5000000}"/>
    <hyperlink ref="F61" r:id="rId167" xr:uid="{00000000-0004-0000-0300-0000A6000000}"/>
    <hyperlink ref="H61" r:id="rId168" xr:uid="{00000000-0004-0000-0300-0000A7000000}"/>
    <hyperlink ref="B62" r:id="rId169" xr:uid="{00000000-0004-0000-0300-0000A8000000}"/>
    <hyperlink ref="F62" r:id="rId170" xr:uid="{00000000-0004-0000-0300-0000A9000000}"/>
    <hyperlink ref="H62" r:id="rId171" xr:uid="{00000000-0004-0000-0300-0000AA000000}"/>
    <hyperlink ref="B63" r:id="rId172" xr:uid="{00000000-0004-0000-0300-0000AB000000}"/>
    <hyperlink ref="D63" r:id="rId173" xr:uid="{00000000-0004-0000-0300-0000AC000000}"/>
    <hyperlink ref="H63" r:id="rId174" xr:uid="{00000000-0004-0000-0300-0000AD000000}"/>
    <hyperlink ref="B64" r:id="rId175" xr:uid="{00000000-0004-0000-0300-0000AE000000}"/>
    <hyperlink ref="F64" r:id="rId176" xr:uid="{00000000-0004-0000-0300-0000AF000000}"/>
    <hyperlink ref="H64" r:id="rId177" xr:uid="{00000000-0004-0000-0300-0000B0000000}"/>
    <hyperlink ref="B65" r:id="rId178" xr:uid="{00000000-0004-0000-0300-0000B1000000}"/>
    <hyperlink ref="D65" r:id="rId179" xr:uid="{00000000-0004-0000-0300-0000B2000000}"/>
    <hyperlink ref="H65" r:id="rId180" xr:uid="{00000000-0004-0000-0300-0000B3000000}"/>
    <hyperlink ref="B66" r:id="rId181" xr:uid="{00000000-0004-0000-0300-0000B4000000}"/>
    <hyperlink ref="D66" r:id="rId182" xr:uid="{00000000-0004-0000-0300-0000B5000000}"/>
    <hyperlink ref="H66" r:id="rId183" xr:uid="{00000000-0004-0000-0300-0000B6000000}"/>
    <hyperlink ref="B67" r:id="rId184" xr:uid="{00000000-0004-0000-0300-0000B7000000}"/>
    <hyperlink ref="F67" r:id="rId185" xr:uid="{00000000-0004-0000-0300-0000B8000000}"/>
    <hyperlink ref="H67" r:id="rId186" xr:uid="{00000000-0004-0000-0300-0000B9000000}"/>
    <hyperlink ref="B68" r:id="rId187" xr:uid="{00000000-0004-0000-0300-0000BA000000}"/>
    <hyperlink ref="D68" r:id="rId188" xr:uid="{00000000-0004-0000-0300-0000BB000000}"/>
    <hyperlink ref="F68" r:id="rId189" xr:uid="{00000000-0004-0000-0300-0000BC000000}"/>
    <hyperlink ref="H68" r:id="rId190" xr:uid="{00000000-0004-0000-0300-0000BD000000}"/>
    <hyperlink ref="B69" r:id="rId191" xr:uid="{00000000-0004-0000-0300-0000BE000000}"/>
    <hyperlink ref="D69" r:id="rId192" xr:uid="{00000000-0004-0000-0300-0000BF000000}"/>
    <hyperlink ref="F69" r:id="rId193" xr:uid="{00000000-0004-0000-0300-0000C0000000}"/>
    <hyperlink ref="H69" r:id="rId194" xr:uid="{00000000-0004-0000-0300-0000C1000000}"/>
    <hyperlink ref="F70" r:id="rId195" xr:uid="{00000000-0004-0000-0300-0000C2000000}"/>
    <hyperlink ref="H70" r:id="rId196" xr:uid="{00000000-0004-0000-0300-0000C3000000}"/>
    <hyperlink ref="J70" r:id="rId197" xr:uid="{00000000-0004-0000-0300-0000C4000000}"/>
    <hyperlink ref="B71" r:id="rId198" xr:uid="{00000000-0004-0000-0300-0000C5000000}"/>
    <hyperlink ref="F71" r:id="rId199" xr:uid="{00000000-0004-0000-0300-0000C6000000}"/>
    <hyperlink ref="B72" r:id="rId200" xr:uid="{00000000-0004-0000-0300-0000C7000000}"/>
    <hyperlink ref="D72" r:id="rId201" xr:uid="{00000000-0004-0000-0300-0000C8000000}"/>
    <hyperlink ref="F72" r:id="rId202" xr:uid="{00000000-0004-0000-0300-0000C9000000}"/>
    <hyperlink ref="H72" r:id="rId203" xr:uid="{00000000-0004-0000-0300-0000CA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E21"/>
  <sheetViews>
    <sheetView tabSelected="1" workbookViewId="0"/>
  </sheetViews>
  <sheetFormatPr baseColWidth="10" defaultColWidth="14.42578125" defaultRowHeight="15.75" customHeight="1" x14ac:dyDescent="0.2"/>
  <cols>
    <col min="1" max="1" width="19.85546875" customWidth="1"/>
    <col min="2" max="2" width="14.28515625" customWidth="1"/>
    <col min="3" max="3" width="60" customWidth="1"/>
    <col min="4" max="4" width="38.5703125" customWidth="1"/>
    <col min="5" max="5" width="43.42578125" customWidth="1"/>
  </cols>
  <sheetData>
    <row r="1" spans="1:5" x14ac:dyDescent="0.2">
      <c r="A1" s="82" t="s">
        <v>769</v>
      </c>
      <c r="B1" s="82" t="s">
        <v>770</v>
      </c>
      <c r="C1" s="82" t="s">
        <v>365</v>
      </c>
      <c r="D1" s="82" t="s">
        <v>771</v>
      </c>
      <c r="E1" s="82" t="s">
        <v>772</v>
      </c>
    </row>
    <row r="2" spans="1:5" x14ac:dyDescent="0.2">
      <c r="A2" s="83" t="s">
        <v>207</v>
      </c>
      <c r="B2" s="83" t="s">
        <v>773</v>
      </c>
      <c r="C2" s="84" t="s">
        <v>774</v>
      </c>
      <c r="D2" s="83" t="s">
        <v>775</v>
      </c>
      <c r="E2" s="83"/>
    </row>
    <row r="3" spans="1:5" x14ac:dyDescent="0.2">
      <c r="A3" s="85" t="s">
        <v>112</v>
      </c>
      <c r="B3" s="85" t="s">
        <v>773</v>
      </c>
      <c r="C3" s="86" t="s">
        <v>776</v>
      </c>
      <c r="D3" s="85" t="s">
        <v>775</v>
      </c>
      <c r="E3" s="85"/>
    </row>
    <row r="4" spans="1:5" x14ac:dyDescent="0.2">
      <c r="A4" s="83" t="s">
        <v>258</v>
      </c>
      <c r="B4" s="83" t="s">
        <v>773</v>
      </c>
      <c r="C4" s="84" t="s">
        <v>777</v>
      </c>
      <c r="D4" s="83" t="s">
        <v>775</v>
      </c>
      <c r="E4" s="83"/>
    </row>
    <row r="5" spans="1:5" x14ac:dyDescent="0.2">
      <c r="A5" s="85" t="s">
        <v>119</v>
      </c>
      <c r="B5" s="85" t="s">
        <v>773</v>
      </c>
      <c r="C5" s="86" t="s">
        <v>778</v>
      </c>
      <c r="D5" s="85" t="s">
        <v>775</v>
      </c>
      <c r="E5" s="85"/>
    </row>
    <row r="6" spans="1:5" x14ac:dyDescent="0.2">
      <c r="A6" s="83" t="s">
        <v>779</v>
      </c>
      <c r="B6" s="83" t="s">
        <v>184</v>
      </c>
      <c r="C6" s="87" t="s">
        <v>780</v>
      </c>
      <c r="D6" s="83" t="s">
        <v>781</v>
      </c>
      <c r="E6" s="88" t="s">
        <v>392</v>
      </c>
    </row>
    <row r="7" spans="1:5" x14ac:dyDescent="0.2">
      <c r="A7" s="85" t="s">
        <v>782</v>
      </c>
      <c r="B7" s="85" t="s">
        <v>783</v>
      </c>
      <c r="C7" s="87" t="s">
        <v>784</v>
      </c>
      <c r="D7" s="85" t="s">
        <v>785</v>
      </c>
      <c r="E7" s="88" t="s">
        <v>392</v>
      </c>
    </row>
    <row r="8" spans="1:5" x14ac:dyDescent="0.2">
      <c r="A8" s="83" t="s">
        <v>786</v>
      </c>
      <c r="B8" s="83" t="s">
        <v>787</v>
      </c>
      <c r="C8" s="83" t="s">
        <v>788</v>
      </c>
      <c r="D8" s="83" t="s">
        <v>775</v>
      </c>
      <c r="E8" s="83"/>
    </row>
    <row r="9" spans="1:5" x14ac:dyDescent="0.2">
      <c r="A9" s="85" t="s">
        <v>789</v>
      </c>
      <c r="B9" s="85" t="s">
        <v>790</v>
      </c>
      <c r="C9" s="86" t="s">
        <v>791</v>
      </c>
      <c r="D9" s="85" t="s">
        <v>775</v>
      </c>
      <c r="E9" s="85"/>
    </row>
    <row r="10" spans="1:5" x14ac:dyDescent="0.2">
      <c r="A10" s="83" t="s">
        <v>82</v>
      </c>
      <c r="B10" s="83" t="s">
        <v>82</v>
      </c>
      <c r="C10" s="84" t="s">
        <v>792</v>
      </c>
      <c r="D10" s="83" t="s">
        <v>775</v>
      </c>
      <c r="E10" s="83"/>
    </row>
    <row r="11" spans="1:5" x14ac:dyDescent="0.2">
      <c r="A11" s="85" t="s">
        <v>793</v>
      </c>
      <c r="B11" s="85" t="s">
        <v>86</v>
      </c>
      <c r="C11" s="86" t="s">
        <v>794</v>
      </c>
      <c r="D11" s="85" t="s">
        <v>775</v>
      </c>
      <c r="E11" s="85"/>
    </row>
    <row r="12" spans="1:5" x14ac:dyDescent="0.2">
      <c r="A12" s="83" t="s">
        <v>202</v>
      </c>
      <c r="B12" s="83" t="s">
        <v>783</v>
      </c>
      <c r="C12" s="84" t="s">
        <v>795</v>
      </c>
      <c r="D12" s="83" t="s">
        <v>775</v>
      </c>
      <c r="E12" s="83"/>
    </row>
    <row r="13" spans="1:5" x14ac:dyDescent="0.2">
      <c r="A13" s="85" t="s">
        <v>796</v>
      </c>
      <c r="B13" s="85" t="s">
        <v>797</v>
      </c>
      <c r="C13" s="89" t="s">
        <v>383</v>
      </c>
      <c r="D13" s="85" t="s">
        <v>557</v>
      </c>
      <c r="E13" s="90" t="s">
        <v>798</v>
      </c>
    </row>
    <row r="14" spans="1:5" x14ac:dyDescent="0.2">
      <c r="A14" s="83" t="s">
        <v>799</v>
      </c>
      <c r="B14" s="83" t="s">
        <v>800</v>
      </c>
      <c r="C14" s="84" t="s">
        <v>801</v>
      </c>
      <c r="D14" s="83" t="s">
        <v>802</v>
      </c>
      <c r="E14" s="83"/>
    </row>
    <row r="15" spans="1:5" x14ac:dyDescent="0.2">
      <c r="A15" s="85" t="s">
        <v>803</v>
      </c>
      <c r="B15" s="85" t="s">
        <v>800</v>
      </c>
      <c r="C15" s="87" t="s">
        <v>804</v>
      </c>
      <c r="D15" s="85" t="s">
        <v>775</v>
      </c>
      <c r="E15" s="88" t="s">
        <v>392</v>
      </c>
    </row>
    <row r="16" spans="1:5" x14ac:dyDescent="0.2">
      <c r="A16" s="83" t="s">
        <v>805</v>
      </c>
      <c r="B16" s="83" t="s">
        <v>244</v>
      </c>
      <c r="C16" s="89" t="s">
        <v>383</v>
      </c>
      <c r="D16" s="83" t="s">
        <v>806</v>
      </c>
      <c r="E16" s="83" t="s">
        <v>807</v>
      </c>
    </row>
    <row r="17" spans="1:5" x14ac:dyDescent="0.2">
      <c r="A17" s="85" t="s">
        <v>805</v>
      </c>
      <c r="B17" s="85" t="s">
        <v>244</v>
      </c>
      <c r="C17" s="86" t="s">
        <v>808</v>
      </c>
      <c r="D17" s="85" t="s">
        <v>775</v>
      </c>
      <c r="E17" s="85"/>
    </row>
    <row r="18" spans="1:5" x14ac:dyDescent="0.2">
      <c r="A18" s="83" t="s">
        <v>82</v>
      </c>
      <c r="B18" s="83" t="s">
        <v>82</v>
      </c>
      <c r="C18" s="89" t="s">
        <v>383</v>
      </c>
      <c r="D18" s="83" t="s">
        <v>557</v>
      </c>
      <c r="E18" s="89" t="s">
        <v>809</v>
      </c>
    </row>
    <row r="19" spans="1:5" x14ac:dyDescent="0.2">
      <c r="A19" s="85" t="s">
        <v>346</v>
      </c>
      <c r="B19" s="85" t="s">
        <v>346</v>
      </c>
      <c r="C19" s="89" t="s">
        <v>383</v>
      </c>
      <c r="D19" s="85" t="s">
        <v>557</v>
      </c>
      <c r="E19" s="90" t="s">
        <v>810</v>
      </c>
    </row>
    <row r="20" spans="1:5" x14ac:dyDescent="0.2">
      <c r="A20" s="83" t="s">
        <v>803</v>
      </c>
      <c r="B20" s="83" t="s">
        <v>800</v>
      </c>
      <c r="C20" s="84" t="s">
        <v>811</v>
      </c>
      <c r="D20" s="83" t="s">
        <v>775</v>
      </c>
      <c r="E20" s="83"/>
    </row>
    <row r="21" spans="1:5" x14ac:dyDescent="0.2">
      <c r="A21" s="85" t="s">
        <v>782</v>
      </c>
      <c r="B21" s="85" t="s">
        <v>783</v>
      </c>
      <c r="C21" s="87" t="s">
        <v>812</v>
      </c>
      <c r="D21" s="85" t="s">
        <v>813</v>
      </c>
      <c r="E21" s="88" t="s">
        <v>392</v>
      </c>
    </row>
  </sheetData>
  <hyperlinks>
    <hyperlink ref="C2" r:id="rId1" xr:uid="{00000000-0004-0000-0400-000000000000}"/>
    <hyperlink ref="C3" r:id="rId2" xr:uid="{00000000-0004-0000-0400-000001000000}"/>
    <hyperlink ref="C4" r:id="rId3" xr:uid="{00000000-0004-0000-0400-000002000000}"/>
    <hyperlink ref="C5" r:id="rId4" xr:uid="{00000000-0004-0000-0400-000003000000}"/>
    <hyperlink ref="C6" r:id="rId5" xr:uid="{00000000-0004-0000-0400-000004000000}"/>
    <hyperlink ref="C7" r:id="rId6" xr:uid="{00000000-0004-0000-0400-000005000000}"/>
    <hyperlink ref="C9" r:id="rId7" xr:uid="{00000000-0004-0000-0400-000006000000}"/>
    <hyperlink ref="C10" r:id="rId8" xr:uid="{00000000-0004-0000-0400-000007000000}"/>
    <hyperlink ref="C11" r:id="rId9" xr:uid="{00000000-0004-0000-0400-000008000000}"/>
    <hyperlink ref="C12" r:id="rId10" xr:uid="{00000000-0004-0000-0400-000009000000}"/>
    <hyperlink ref="C14" r:id="rId11" xr:uid="{00000000-0004-0000-0400-00000A000000}"/>
    <hyperlink ref="C15" r:id="rId12" xr:uid="{00000000-0004-0000-0400-00000B000000}"/>
    <hyperlink ref="C17" r:id="rId13" xr:uid="{00000000-0004-0000-0400-00000C000000}"/>
    <hyperlink ref="C20" r:id="rId14" xr:uid="{00000000-0004-0000-0400-00000D000000}"/>
    <hyperlink ref="C21" r:id="rId15" xr:uid="{00000000-0004-0000-0400-00000E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J24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.75" customHeight="1" x14ac:dyDescent="0.2"/>
  <cols>
    <col min="1" max="1" width="25.28515625" customWidth="1"/>
    <col min="2" max="2" width="13.28515625" customWidth="1"/>
    <col min="3" max="3" width="11.42578125" customWidth="1"/>
    <col min="4" max="4" width="12.85546875" customWidth="1"/>
    <col min="5" max="5" width="11.42578125" customWidth="1"/>
    <col min="6" max="6" width="9.140625" customWidth="1"/>
    <col min="7" max="7" width="15.28515625" customWidth="1"/>
    <col min="8" max="8" width="14.42578125" customWidth="1"/>
    <col min="9" max="9" width="14.28515625" customWidth="1"/>
    <col min="10" max="10" width="17.7109375" customWidth="1"/>
  </cols>
  <sheetData>
    <row r="1" spans="1:10" x14ac:dyDescent="0.2">
      <c r="A1" s="91" t="s">
        <v>512</v>
      </c>
      <c r="B1" s="92" t="s">
        <v>513</v>
      </c>
      <c r="C1" s="93" t="s">
        <v>514</v>
      </c>
      <c r="D1" s="94" t="s">
        <v>515</v>
      </c>
      <c r="E1" s="95" t="s">
        <v>516</v>
      </c>
      <c r="F1" s="96" t="s">
        <v>517</v>
      </c>
      <c r="G1" s="24" t="s">
        <v>518</v>
      </c>
      <c r="H1" s="97" t="s">
        <v>519</v>
      </c>
      <c r="I1" s="97" t="s">
        <v>520</v>
      </c>
      <c r="J1" s="98" t="s">
        <v>521</v>
      </c>
    </row>
    <row r="2" spans="1:10" x14ac:dyDescent="0.2">
      <c r="A2" s="99" t="s">
        <v>814</v>
      </c>
      <c r="B2" s="100"/>
      <c r="C2" s="101"/>
      <c r="D2" s="101"/>
      <c r="E2" s="102"/>
      <c r="F2" s="102"/>
      <c r="G2" s="10"/>
      <c r="H2" s="102"/>
      <c r="I2" s="102"/>
      <c r="J2" s="102"/>
    </row>
    <row r="3" spans="1:10" x14ac:dyDescent="0.2">
      <c r="A3" s="103" t="s">
        <v>780</v>
      </c>
      <c r="B3" s="100"/>
      <c r="C3" s="101"/>
      <c r="D3" s="101"/>
      <c r="E3" s="102"/>
      <c r="F3" s="102"/>
      <c r="G3" s="10"/>
      <c r="H3" s="102"/>
      <c r="I3" s="102"/>
      <c r="J3" s="102"/>
    </row>
    <row r="4" spans="1:10" x14ac:dyDescent="0.2">
      <c r="A4" s="99" t="s">
        <v>784</v>
      </c>
      <c r="B4" s="100"/>
      <c r="C4" s="101"/>
      <c r="D4" s="101"/>
      <c r="E4" s="102"/>
      <c r="F4" s="102"/>
      <c r="G4" s="10"/>
      <c r="H4" s="102"/>
      <c r="I4" s="102"/>
      <c r="J4" s="102"/>
    </row>
    <row r="5" spans="1:10" x14ac:dyDescent="0.2">
      <c r="A5" s="99" t="s">
        <v>804</v>
      </c>
      <c r="B5" s="100"/>
      <c r="C5" s="101"/>
      <c r="D5" s="101"/>
      <c r="E5" s="102"/>
      <c r="F5" s="102"/>
      <c r="G5" s="10"/>
      <c r="H5" s="102"/>
      <c r="I5" s="102"/>
      <c r="J5" s="102"/>
    </row>
    <row r="6" spans="1:10" x14ac:dyDescent="0.2">
      <c r="A6" s="12" t="s">
        <v>774</v>
      </c>
      <c r="B6" s="102">
        <v>440</v>
      </c>
      <c r="C6" s="102">
        <v>44</v>
      </c>
      <c r="D6" s="102">
        <v>764</v>
      </c>
      <c r="E6" s="102">
        <v>28</v>
      </c>
      <c r="F6" s="102">
        <v>16</v>
      </c>
      <c r="G6" s="10" t="s">
        <v>815</v>
      </c>
      <c r="H6" s="102">
        <v>481</v>
      </c>
      <c r="I6" s="102">
        <v>20</v>
      </c>
      <c r="J6" s="104">
        <f t="shared" ref="J6:J17" si="0">I6/H6</f>
        <v>4.1580041580041582E-2</v>
      </c>
    </row>
    <row r="7" spans="1:10" x14ac:dyDescent="0.2">
      <c r="A7" s="12" t="s">
        <v>776</v>
      </c>
      <c r="B7" s="102">
        <v>1386</v>
      </c>
      <c r="C7" s="102">
        <v>183</v>
      </c>
      <c r="D7" s="105">
        <v>30890</v>
      </c>
      <c r="E7" s="102">
        <v>24</v>
      </c>
      <c r="F7" s="102">
        <v>17</v>
      </c>
      <c r="G7" s="10" t="s">
        <v>525</v>
      </c>
      <c r="H7" s="102">
        <v>1574</v>
      </c>
      <c r="I7" s="102">
        <v>278</v>
      </c>
      <c r="J7" s="104">
        <f t="shared" si="0"/>
        <v>0.17662007623888182</v>
      </c>
    </row>
    <row r="8" spans="1:10" x14ac:dyDescent="0.2">
      <c r="A8" s="12" t="s">
        <v>777</v>
      </c>
      <c r="B8" s="102">
        <v>1456</v>
      </c>
      <c r="C8" s="102">
        <v>92</v>
      </c>
      <c r="D8" s="102">
        <v>3095</v>
      </c>
      <c r="E8" s="102">
        <v>25</v>
      </c>
      <c r="F8" s="102">
        <v>12</v>
      </c>
      <c r="G8" s="10" t="s">
        <v>525</v>
      </c>
      <c r="H8" s="102">
        <v>1549</v>
      </c>
      <c r="I8" s="102">
        <v>180</v>
      </c>
      <c r="J8" s="104">
        <f t="shared" si="0"/>
        <v>0.11620400258231117</v>
      </c>
    </row>
    <row r="9" spans="1:10" x14ac:dyDescent="0.2">
      <c r="A9" s="12" t="s">
        <v>778</v>
      </c>
      <c r="B9" s="102">
        <v>716</v>
      </c>
      <c r="C9" s="102">
        <v>100</v>
      </c>
      <c r="D9" s="102">
        <v>1767</v>
      </c>
      <c r="E9" s="102">
        <v>27</v>
      </c>
      <c r="F9" s="102">
        <v>11</v>
      </c>
      <c r="G9" s="10" t="s">
        <v>526</v>
      </c>
      <c r="H9" s="102">
        <v>860</v>
      </c>
      <c r="I9" s="102">
        <v>18</v>
      </c>
      <c r="J9" s="104">
        <f t="shared" si="0"/>
        <v>2.0930232558139535E-2</v>
      </c>
    </row>
    <row r="10" spans="1:10" x14ac:dyDescent="0.2">
      <c r="A10" s="10" t="s">
        <v>788</v>
      </c>
      <c r="B10" s="106">
        <v>2533</v>
      </c>
      <c r="C10" s="102">
        <v>290</v>
      </c>
      <c r="D10" s="102">
        <v>5861</v>
      </c>
      <c r="E10" s="102">
        <v>25</v>
      </c>
      <c r="F10" s="102">
        <v>25</v>
      </c>
      <c r="G10" s="10" t="s">
        <v>525</v>
      </c>
      <c r="H10" s="102">
        <v>2666</v>
      </c>
      <c r="I10" s="102">
        <v>125</v>
      </c>
      <c r="J10" s="104">
        <f t="shared" si="0"/>
        <v>4.6886721680420108E-2</v>
      </c>
    </row>
    <row r="11" spans="1:10" x14ac:dyDescent="0.2">
      <c r="A11" s="12" t="s">
        <v>791</v>
      </c>
      <c r="B11" s="102">
        <v>1861</v>
      </c>
      <c r="C11" s="102">
        <v>184</v>
      </c>
      <c r="D11" s="102">
        <v>3029</v>
      </c>
      <c r="E11" s="102">
        <v>28</v>
      </c>
      <c r="F11" s="102">
        <v>31</v>
      </c>
      <c r="G11" s="10" t="s">
        <v>525</v>
      </c>
      <c r="H11" s="102">
        <v>2061</v>
      </c>
      <c r="I11" s="102">
        <v>82</v>
      </c>
      <c r="J11" s="104">
        <f t="shared" si="0"/>
        <v>3.9786511402231925E-2</v>
      </c>
    </row>
    <row r="12" spans="1:10" x14ac:dyDescent="0.2">
      <c r="A12" s="12" t="s">
        <v>792</v>
      </c>
      <c r="B12" s="102">
        <v>936</v>
      </c>
      <c r="C12" s="102">
        <v>129</v>
      </c>
      <c r="D12" s="102">
        <v>345</v>
      </c>
      <c r="E12" s="102">
        <v>25</v>
      </c>
      <c r="F12" s="102">
        <v>17</v>
      </c>
      <c r="G12" s="10" t="s">
        <v>525</v>
      </c>
      <c r="H12" s="102">
        <v>1516</v>
      </c>
      <c r="I12" s="102">
        <v>665</v>
      </c>
      <c r="J12" s="104">
        <f t="shared" si="0"/>
        <v>0.43865435356200527</v>
      </c>
    </row>
    <row r="13" spans="1:10" x14ac:dyDescent="0.2">
      <c r="A13" s="12" t="s">
        <v>794</v>
      </c>
      <c r="B13" s="102">
        <v>329</v>
      </c>
      <c r="C13" s="102">
        <v>62</v>
      </c>
      <c r="D13" s="102">
        <v>1698</v>
      </c>
      <c r="E13" s="102">
        <v>25</v>
      </c>
      <c r="F13" s="102">
        <v>12</v>
      </c>
      <c r="G13" s="10" t="s">
        <v>525</v>
      </c>
      <c r="H13" s="102">
        <v>359</v>
      </c>
      <c r="I13" s="102">
        <v>39</v>
      </c>
      <c r="J13" s="104">
        <f t="shared" si="0"/>
        <v>0.10863509749303621</v>
      </c>
    </row>
    <row r="14" spans="1:10" x14ac:dyDescent="0.2">
      <c r="A14" s="12" t="s">
        <v>795</v>
      </c>
      <c r="B14" s="102">
        <v>385</v>
      </c>
      <c r="C14" s="102">
        <v>41</v>
      </c>
      <c r="D14" s="102">
        <v>372</v>
      </c>
      <c r="E14" s="107">
        <v>14</v>
      </c>
      <c r="F14" s="102">
        <v>10</v>
      </c>
      <c r="G14" s="10" t="s">
        <v>527</v>
      </c>
      <c r="H14" s="102">
        <v>453</v>
      </c>
      <c r="I14" s="102">
        <v>9</v>
      </c>
      <c r="J14" s="104">
        <f t="shared" si="0"/>
        <v>1.9867549668874173E-2</v>
      </c>
    </row>
    <row r="15" spans="1:10" x14ac:dyDescent="0.2">
      <c r="A15" s="12" t="s">
        <v>801</v>
      </c>
      <c r="B15" s="102">
        <v>51</v>
      </c>
      <c r="C15" s="102">
        <v>20</v>
      </c>
      <c r="D15" s="102">
        <v>339</v>
      </c>
      <c r="E15" s="102">
        <v>22</v>
      </c>
      <c r="F15" s="102">
        <v>21</v>
      </c>
      <c r="G15" s="10" t="s">
        <v>525</v>
      </c>
      <c r="H15" s="102">
        <v>58</v>
      </c>
      <c r="I15" s="102">
        <v>1</v>
      </c>
      <c r="J15" s="104">
        <f t="shared" si="0"/>
        <v>1.7241379310344827E-2</v>
      </c>
    </row>
    <row r="16" spans="1:10" x14ac:dyDescent="0.2">
      <c r="A16" s="12" t="s">
        <v>808</v>
      </c>
      <c r="B16" s="106">
        <v>45</v>
      </c>
      <c r="C16" s="108">
        <v>18</v>
      </c>
      <c r="D16" s="105">
        <v>76</v>
      </c>
      <c r="E16" s="102">
        <v>26</v>
      </c>
      <c r="F16" s="102">
        <v>11</v>
      </c>
      <c r="G16" s="10" t="s">
        <v>525</v>
      </c>
      <c r="H16" s="102">
        <v>54</v>
      </c>
      <c r="I16" s="102">
        <v>2</v>
      </c>
      <c r="J16" s="104">
        <f t="shared" si="0"/>
        <v>3.7037037037037035E-2</v>
      </c>
    </row>
    <row r="17" spans="1:10" x14ac:dyDescent="0.2">
      <c r="A17" s="12" t="s">
        <v>811</v>
      </c>
      <c r="B17" s="102">
        <v>550</v>
      </c>
      <c r="C17" s="102">
        <v>32</v>
      </c>
      <c r="D17" s="102">
        <v>77</v>
      </c>
      <c r="E17" s="107">
        <v>14</v>
      </c>
      <c r="F17" s="109">
        <v>5</v>
      </c>
      <c r="G17" s="10" t="s">
        <v>525</v>
      </c>
      <c r="H17" s="102">
        <v>577</v>
      </c>
      <c r="I17" s="102">
        <v>83</v>
      </c>
      <c r="J17" s="104">
        <f t="shared" si="0"/>
        <v>0.14384748700173311</v>
      </c>
    </row>
    <row r="18" spans="1:10" x14ac:dyDescent="0.2">
      <c r="A18" s="110" t="s">
        <v>816</v>
      </c>
      <c r="B18" s="111">
        <f t="shared" ref="B18:F18" si="1">AVERAGE(B6:B17)</f>
        <v>890.66666666666663</v>
      </c>
      <c r="C18" s="111">
        <f t="shared" si="1"/>
        <v>99.583333333333329</v>
      </c>
      <c r="D18" s="111">
        <f t="shared" si="1"/>
        <v>4026.0833333333335</v>
      </c>
      <c r="E18" s="111">
        <f t="shared" si="1"/>
        <v>23.583333333333332</v>
      </c>
      <c r="F18" s="111">
        <f t="shared" si="1"/>
        <v>15.666666666666666</v>
      </c>
      <c r="G18" s="112"/>
      <c r="H18" s="112"/>
      <c r="I18" s="112"/>
      <c r="J18" s="113">
        <f>AVERAGE(J6:J17)</f>
        <v>0.10060754084292138</v>
      </c>
    </row>
    <row r="19" spans="1:10" x14ac:dyDescent="0.2">
      <c r="A19" s="114" t="s">
        <v>546</v>
      </c>
      <c r="B19" s="115">
        <f t="shared" ref="B19:F19" si="2">MEDIAN(B6:B17)</f>
        <v>633</v>
      </c>
      <c r="C19" s="115">
        <f t="shared" si="2"/>
        <v>77</v>
      </c>
      <c r="D19" s="115">
        <f t="shared" si="2"/>
        <v>1231</v>
      </c>
      <c r="E19" s="115">
        <f t="shared" si="2"/>
        <v>25</v>
      </c>
      <c r="F19" s="115">
        <f t="shared" si="2"/>
        <v>14</v>
      </c>
      <c r="G19" s="115"/>
      <c r="H19" s="115"/>
      <c r="I19" s="115"/>
      <c r="J19" s="116">
        <f>MEDIAN(J6:J17)</f>
        <v>4.4233381630230842E-2</v>
      </c>
    </row>
    <row r="21" spans="1:10" x14ac:dyDescent="0.2">
      <c r="A21" s="117"/>
      <c r="B21" s="102"/>
      <c r="C21" s="102"/>
      <c r="D21" s="10"/>
      <c r="E21" s="118"/>
      <c r="F21" s="119"/>
      <c r="G21" s="10"/>
      <c r="H21" s="10"/>
      <c r="I21" s="10"/>
      <c r="J21" s="10"/>
    </row>
    <row r="22" spans="1:10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2">
      <c r="A23" s="12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">
      <c r="A24" s="121"/>
    </row>
  </sheetData>
  <hyperlinks>
    <hyperlink ref="A2" r:id="rId1" xr:uid="{00000000-0004-0000-0500-000000000000}"/>
    <hyperlink ref="A3" r:id="rId2" xr:uid="{00000000-0004-0000-0500-000001000000}"/>
    <hyperlink ref="A4" r:id="rId3" xr:uid="{00000000-0004-0000-0500-000002000000}"/>
    <hyperlink ref="A5" r:id="rId4" xr:uid="{00000000-0004-0000-0500-000003000000}"/>
    <hyperlink ref="A6" r:id="rId5" xr:uid="{00000000-0004-0000-0500-000004000000}"/>
    <hyperlink ref="A7" r:id="rId6" xr:uid="{00000000-0004-0000-0500-000005000000}"/>
    <hyperlink ref="A8" r:id="rId7" xr:uid="{00000000-0004-0000-0500-000006000000}"/>
    <hyperlink ref="A9" r:id="rId8" xr:uid="{00000000-0004-0000-0500-000007000000}"/>
    <hyperlink ref="A11" r:id="rId9" xr:uid="{00000000-0004-0000-0500-000008000000}"/>
    <hyperlink ref="A12" r:id="rId10" xr:uid="{00000000-0004-0000-0500-000009000000}"/>
    <hyperlink ref="A13" r:id="rId11" xr:uid="{00000000-0004-0000-0500-00000A000000}"/>
    <hyperlink ref="A14" r:id="rId12" xr:uid="{00000000-0004-0000-0500-00000B000000}"/>
    <hyperlink ref="A15" r:id="rId13" xr:uid="{00000000-0004-0000-0500-00000C000000}"/>
    <hyperlink ref="A16" r:id="rId14" xr:uid="{00000000-0004-0000-0500-00000D000000}"/>
    <hyperlink ref="A17" r:id="rId15" xr:uid="{00000000-0004-0000-0500-00000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ENCUESTAS - Resultados</vt:lpstr>
      <vt:lpstr>ENSEMBLES - URLs Proc. A</vt:lpstr>
      <vt:lpstr>ENSEMBLES - Resultados Proc. A</vt:lpstr>
      <vt:lpstr>ENSEMBLES - Proc. B</vt:lpstr>
      <vt:lpstr>FESTIVALES - URLs Proc. A</vt:lpstr>
      <vt:lpstr>FESTIVALES - Resultados Proc.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Carmen Salguero Municio</cp:lastModifiedBy>
  <dcterms:modified xsi:type="dcterms:W3CDTF">2022-04-11T06:54:48Z</dcterms:modified>
</cp:coreProperties>
</file>