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perez\SynologyDrive\Drive\Investigación\sexenio\dataset_HardwareArchitecture\"/>
    </mc:Choice>
  </mc:AlternateContent>
  <xr:revisionPtr revIDLastSave="0" documentId="13_ncr:1_{A34CBE58-2E39-4B79-8D47-D5E0379295D0}" xr6:coauthVersionLast="47" xr6:coauthVersionMax="47" xr10:uidLastSave="{00000000-0000-0000-0000-000000000000}"/>
  <bookViews>
    <workbookView xWindow="-120" yWindow="-120" windowWidth="38640" windowHeight="15720" xr2:uid="{1A0B776B-B963-41C7-B895-64973A4D6C7B}"/>
  </bookViews>
  <sheets>
    <sheet name="OV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D30" i="2"/>
  <c r="D29" i="2"/>
  <c r="D28" i="2"/>
  <c r="F27" i="2"/>
  <c r="F28" i="2" s="1"/>
  <c r="D27" i="2"/>
  <c r="G26" i="2"/>
  <c r="H26" i="2" s="1"/>
  <c r="D26" i="2"/>
  <c r="H25" i="2"/>
  <c r="G25" i="2"/>
  <c r="D25" i="2"/>
  <c r="G24" i="2"/>
  <c r="D24" i="2"/>
  <c r="G23" i="2"/>
  <c r="D23" i="2"/>
  <c r="G22" i="2"/>
  <c r="D22" i="2"/>
  <c r="D21" i="2"/>
  <c r="D20" i="2"/>
  <c r="D19" i="2"/>
  <c r="D18" i="2"/>
  <c r="D17" i="2"/>
  <c r="F16" i="2"/>
  <c r="F17" i="2" s="1"/>
  <c r="D16" i="2"/>
  <c r="G15" i="2"/>
  <c r="H15" i="2" s="1"/>
  <c r="D15" i="2"/>
  <c r="G14" i="2"/>
  <c r="D14" i="2"/>
  <c r="G13" i="2"/>
  <c r="D13" i="2"/>
  <c r="G12" i="2"/>
  <c r="D12" i="2"/>
  <c r="D11" i="2"/>
  <c r="D10" i="2"/>
  <c r="D9" i="2"/>
  <c r="D8" i="2"/>
  <c r="F7" i="2"/>
  <c r="F8" i="2" s="1"/>
  <c r="D7" i="2"/>
  <c r="G6" i="2"/>
  <c r="H6" i="2" s="1"/>
  <c r="D6" i="2"/>
  <c r="G5" i="2"/>
  <c r="H5" i="2" s="1"/>
  <c r="D5" i="2"/>
  <c r="G4" i="2"/>
  <c r="D4" i="2"/>
  <c r="G3" i="2"/>
  <c r="D3" i="2"/>
  <c r="G2" i="2"/>
  <c r="D2" i="2"/>
  <c r="G17" i="2" l="1"/>
  <c r="H17" i="2" s="1"/>
  <c r="F18" i="2"/>
  <c r="F9" i="2"/>
  <c r="G8" i="2"/>
  <c r="H8" i="2" s="1"/>
  <c r="F29" i="2"/>
  <c r="G28" i="2"/>
  <c r="H28" i="2" s="1"/>
  <c r="G27" i="2"/>
  <c r="H27" i="2" s="1"/>
  <c r="G7" i="2"/>
  <c r="H7" i="2" s="1"/>
  <c r="G16" i="2"/>
  <c r="H16" i="2" s="1"/>
  <c r="F30" i="2" l="1"/>
  <c r="G29" i="2"/>
  <c r="H29" i="2" s="1"/>
  <c r="G9" i="2"/>
  <c r="H9" i="2" s="1"/>
  <c r="F10" i="2"/>
  <c r="F19" i="2"/>
  <c r="G18" i="2"/>
  <c r="H18" i="2" s="1"/>
  <c r="F31" i="2" l="1"/>
  <c r="G31" i="2" s="1"/>
  <c r="H31" i="2" s="1"/>
  <c r="G30" i="2"/>
  <c r="H30" i="2" s="1"/>
  <c r="G19" i="2"/>
  <c r="H19" i="2" s="1"/>
  <c r="F20" i="2"/>
  <c r="F11" i="2"/>
  <c r="G11" i="2" s="1"/>
  <c r="H11" i="2" s="1"/>
  <c r="G10" i="2"/>
  <c r="H10" i="2" s="1"/>
  <c r="F21" i="2" l="1"/>
  <c r="G21" i="2" s="1"/>
  <c r="H21" i="2" s="1"/>
  <c r="G20" i="2"/>
  <c r="H20" i="2" s="1"/>
</calcChain>
</file>

<file path=xl/sharedStrings.xml><?xml version="1.0" encoding="utf-8"?>
<sst xmlns="http://schemas.openxmlformats.org/spreadsheetml/2006/main" count="46" uniqueCount="17">
  <si>
    <t>Modulator</t>
  </si>
  <si>
    <t>Modulation Type (QAM)</t>
  </si>
  <si>
    <t>log10(BER)</t>
  </si>
  <si>
    <t>EVM_rms</t>
  </si>
  <si>
    <t>Pot RX dBm</t>
  </si>
  <si>
    <t>Ampli  WENTEQ ABL 0300-01-2730</t>
  </si>
  <si>
    <t>Ampli WENTEQ ABL 0300-01-2516</t>
  </si>
  <si>
    <t xml:space="preserve"> Fase del ADC=11; ADC REGE 002133;PLACA DAC6</t>
  </si>
  <si>
    <t xml:space="preserve">BER </t>
  </si>
  <si>
    <t>OVS 9/4</t>
  </si>
  <si>
    <t>Data</t>
  </si>
  <si>
    <t>Pot TX (1%) dBm</t>
  </si>
  <si>
    <t>Pot TX (99%) mW</t>
  </si>
  <si>
    <t>Att1</t>
  </si>
  <si>
    <t>Att2</t>
  </si>
  <si>
    <t xml:space="preserve">Att3 </t>
  </si>
  <si>
    <t>Att4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</si>
</sst>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rgb="FF000000"/>
      <name val="Calibri"/>
    </font>
    <font>
      <sz val="1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11" fontId="3" fillId="2" borderId="1" xfId="0" applyNumberFormat="1" applyFont="1" applyFill="1" applyBorder="1" applyAlignment="1">
      <alignment horizontal="center" vertical="center" textRotation="90"/>
    </xf>
    <xf numFmtId="2" fontId="2" fillId="2" borderId="1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>
      <alignment horizontal="center" vertical="center" textRotation="90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11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1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8" borderId="1" xfId="0" applyFont="1" applyFill="1" applyBorder="1"/>
    <xf numFmtId="0" fontId="0" fillId="8" borderId="1" xfId="0" applyFill="1" applyBorder="1" applyAlignment="1">
      <alignment horizontal="center"/>
    </xf>
    <xf numFmtId="11" fontId="0" fillId="8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11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1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DEE3-D3AD-4D50-911E-1898CCE0FE23}">
  <dimension ref="A1:Q31"/>
  <sheetViews>
    <sheetView tabSelected="1" workbookViewId="0">
      <selection activeCell="U14" sqref="U14"/>
    </sheetView>
  </sheetViews>
  <sheetFormatPr baseColWidth="10" defaultColWidth="11.42578125" defaultRowHeight="15" x14ac:dyDescent="0.25"/>
  <cols>
    <col min="2" max="2" width="11.42578125" style="31"/>
    <col min="3" max="3" width="11.42578125" style="32"/>
    <col min="4" max="4" width="11.42578125" style="33"/>
    <col min="5" max="6" width="11.42578125" style="31"/>
    <col min="7" max="7" width="11.42578125" style="33"/>
    <col min="8" max="8" width="11.85546875" style="34" bestFit="1" customWidth="1"/>
    <col min="9" max="14" width="11.42578125" style="31"/>
  </cols>
  <sheetData>
    <row r="1" spans="1:17" s="7" customFormat="1" ht="174.75" x14ac:dyDescent="0.25">
      <c r="A1" s="1" t="s">
        <v>0</v>
      </c>
      <c r="B1" s="1" t="s">
        <v>1</v>
      </c>
      <c r="C1" s="2" t="s">
        <v>8</v>
      </c>
      <c r="D1" s="3" t="s">
        <v>2</v>
      </c>
      <c r="E1" s="3" t="s">
        <v>3</v>
      </c>
      <c r="F1" s="3" t="s">
        <v>11</v>
      </c>
      <c r="G1" s="3" t="s">
        <v>12</v>
      </c>
      <c r="H1" s="4" t="s">
        <v>4</v>
      </c>
      <c r="I1" s="3" t="s">
        <v>13</v>
      </c>
      <c r="J1" s="3" t="s">
        <v>5</v>
      </c>
      <c r="K1" s="3" t="s">
        <v>14</v>
      </c>
      <c r="L1" s="3" t="s">
        <v>15</v>
      </c>
      <c r="M1" s="3" t="s">
        <v>6</v>
      </c>
      <c r="N1" s="3" t="s">
        <v>16</v>
      </c>
      <c r="O1" s="5" t="s">
        <v>7</v>
      </c>
      <c r="P1" s="6"/>
      <c r="Q1" s="6"/>
    </row>
    <row r="2" spans="1:17" s="7" customFormat="1" x14ac:dyDescent="0.25">
      <c r="A2" s="8" t="s">
        <v>9</v>
      </c>
      <c r="B2" s="9">
        <v>64</v>
      </c>
      <c r="C2" s="10">
        <v>5.7999999999999996E-3</v>
      </c>
      <c r="D2" s="11">
        <f t="shared" ref="D2:D31" si="0">LOG(C2,10)</f>
        <v>-2.2365720064370627</v>
      </c>
      <c r="E2" s="9">
        <v>9.3000000000000007</v>
      </c>
      <c r="F2" s="9">
        <v>-27</v>
      </c>
      <c r="G2" s="11">
        <f>100*10^(F2/10)*1/1.6</f>
        <v>0.12470389468555487</v>
      </c>
      <c r="H2" s="13">
        <v>-9</v>
      </c>
      <c r="I2" s="12">
        <v>-11</v>
      </c>
      <c r="J2" s="12">
        <v>27</v>
      </c>
      <c r="K2" s="12">
        <v>0</v>
      </c>
      <c r="L2" s="12">
        <v>-11</v>
      </c>
      <c r="M2" s="12">
        <v>24</v>
      </c>
      <c r="N2" s="12">
        <v>0</v>
      </c>
      <c r="O2" s="14"/>
      <c r="P2" s="14"/>
      <c r="Q2" s="14"/>
    </row>
    <row r="3" spans="1:17" s="7" customFormat="1" x14ac:dyDescent="0.25">
      <c r="A3" s="8" t="s">
        <v>9</v>
      </c>
      <c r="B3" s="9">
        <v>64</v>
      </c>
      <c r="C3" s="10">
        <v>2.8999999999999998E-3</v>
      </c>
      <c r="D3" s="11">
        <f t="shared" si="0"/>
        <v>-2.5376020021010439</v>
      </c>
      <c r="E3" s="9">
        <v>8.5</v>
      </c>
      <c r="F3" s="9">
        <v>-26</v>
      </c>
      <c r="G3" s="11">
        <f>100*10^(F3/10)*1/1.6</f>
        <v>0.15699290196934862</v>
      </c>
      <c r="H3" s="13">
        <v>-8</v>
      </c>
      <c r="I3" s="9">
        <v>-12</v>
      </c>
      <c r="J3" s="9">
        <v>27</v>
      </c>
      <c r="K3" s="9">
        <v>0</v>
      </c>
      <c r="L3" s="9">
        <v>-11</v>
      </c>
      <c r="M3" s="9">
        <v>24</v>
      </c>
      <c r="N3" s="9">
        <v>0</v>
      </c>
      <c r="O3" s="14"/>
      <c r="P3" s="14"/>
      <c r="Q3" s="14"/>
    </row>
    <row r="4" spans="1:17" s="7" customFormat="1" x14ac:dyDescent="0.25">
      <c r="A4" s="8" t="s">
        <v>9</v>
      </c>
      <c r="B4" s="9">
        <v>64</v>
      </c>
      <c r="C4" s="28">
        <v>7.2000000000000005E-4</v>
      </c>
      <c r="D4" s="11">
        <f t="shared" si="0"/>
        <v>-3.1426675035687315</v>
      </c>
      <c r="E4" s="9">
        <v>7.1</v>
      </c>
      <c r="F4" s="9">
        <v>-25</v>
      </c>
      <c r="G4" s="11">
        <f t="shared" ref="G4" si="1">100*10^(F4/10)*1/1.6</f>
        <v>0.19764235376052353</v>
      </c>
      <c r="H4" s="13">
        <v>-7</v>
      </c>
      <c r="I4" s="9">
        <v>-12</v>
      </c>
      <c r="J4" s="9">
        <v>27</v>
      </c>
      <c r="K4" s="9">
        <v>0</v>
      </c>
      <c r="L4" s="9">
        <v>-12</v>
      </c>
      <c r="M4" s="9">
        <v>24</v>
      </c>
      <c r="N4" s="9">
        <v>0</v>
      </c>
      <c r="O4" s="14"/>
      <c r="P4" s="14"/>
      <c r="Q4" s="14"/>
    </row>
    <row r="5" spans="1:17" s="7" customFormat="1" x14ac:dyDescent="0.25">
      <c r="A5" s="8" t="s">
        <v>9</v>
      </c>
      <c r="B5" s="9">
        <v>64</v>
      </c>
      <c r="C5" s="28">
        <v>2.5000000000000001E-4</v>
      </c>
      <c r="D5" s="11">
        <f t="shared" si="0"/>
        <v>-3.6020599913279621</v>
      </c>
      <c r="E5" s="9">
        <v>6.4</v>
      </c>
      <c r="F5" s="9">
        <v>-24</v>
      </c>
      <c r="G5" s="11">
        <f>100*10^(F5/10)*1/1.6</f>
        <v>0.24881698159593571</v>
      </c>
      <c r="H5" s="13">
        <f>10*LOG10(G5)</f>
        <v>-6.0411998265592493</v>
      </c>
      <c r="I5" s="9">
        <v>-13</v>
      </c>
      <c r="J5" s="9">
        <v>27</v>
      </c>
      <c r="K5" s="9">
        <v>0</v>
      </c>
      <c r="L5" s="9">
        <v>-13</v>
      </c>
      <c r="M5" s="9">
        <v>24</v>
      </c>
      <c r="N5" s="9">
        <v>-1</v>
      </c>
      <c r="O5" s="29"/>
      <c r="P5" s="29"/>
      <c r="Q5" s="29"/>
    </row>
    <row r="6" spans="1:17" ht="15.75" customHeight="1" x14ac:dyDescent="0.25">
      <c r="A6" s="8" t="s">
        <v>9</v>
      </c>
      <c r="B6" s="9">
        <v>64</v>
      </c>
      <c r="C6" s="28">
        <v>6.7000000000000002E-5</v>
      </c>
      <c r="D6" s="11">
        <f t="shared" si="0"/>
        <v>-4.1739251972991731</v>
      </c>
      <c r="E6" s="9">
        <v>5.8</v>
      </c>
      <c r="F6" s="9">
        <v>-23</v>
      </c>
      <c r="G6" s="11">
        <f t="shared" ref="G6:G31" si="2">100*10^(F6/10)*1/1.6</f>
        <v>0.31324202101704507</v>
      </c>
      <c r="H6" s="13">
        <f t="shared" ref="H6:H31" si="3">10*LOG10(G6)</f>
        <v>-5.0411998265592493</v>
      </c>
      <c r="I6" s="9">
        <v>-13</v>
      </c>
      <c r="J6" s="9">
        <v>27</v>
      </c>
      <c r="K6" s="9">
        <v>0</v>
      </c>
      <c r="L6" s="9">
        <v>-13</v>
      </c>
      <c r="M6" s="9">
        <v>24</v>
      </c>
      <c r="N6" s="9">
        <v>-3</v>
      </c>
      <c r="O6" s="15" t="s">
        <v>10</v>
      </c>
      <c r="P6" s="16">
        <v>44816</v>
      </c>
    </row>
    <row r="7" spans="1:17" x14ac:dyDescent="0.25">
      <c r="A7" s="8" t="s">
        <v>9</v>
      </c>
      <c r="B7" s="9">
        <v>64</v>
      </c>
      <c r="C7" s="28">
        <v>2.8E-5</v>
      </c>
      <c r="D7" s="11">
        <f t="shared" si="0"/>
        <v>-4.5528419686577797</v>
      </c>
      <c r="E7" s="9">
        <v>5.2</v>
      </c>
      <c r="F7" s="9">
        <f>F6+1</f>
        <v>-22</v>
      </c>
      <c r="G7" s="11">
        <f t="shared" si="2"/>
        <v>0.39434834030012028</v>
      </c>
      <c r="H7" s="13">
        <f t="shared" si="3"/>
        <v>-4.0411998265592537</v>
      </c>
      <c r="I7" s="9">
        <v>-13</v>
      </c>
      <c r="J7" s="9">
        <v>27</v>
      </c>
      <c r="K7" s="9">
        <v>0</v>
      </c>
      <c r="L7" s="9">
        <v>-14</v>
      </c>
      <c r="M7" s="9">
        <v>24</v>
      </c>
      <c r="N7" s="9">
        <v>-4</v>
      </c>
    </row>
    <row r="8" spans="1:17" x14ac:dyDescent="0.25">
      <c r="A8" s="8" t="s">
        <v>9</v>
      </c>
      <c r="B8" s="9">
        <v>64</v>
      </c>
      <c r="C8" s="28">
        <v>9.0000000000000002E-6</v>
      </c>
      <c r="D8" s="11">
        <f t="shared" si="0"/>
        <v>-5.0457574905606748</v>
      </c>
      <c r="E8" s="9">
        <v>4.7</v>
      </c>
      <c r="F8" s="9">
        <f t="shared" ref="F8:F11" si="4">F7+1</f>
        <v>-21</v>
      </c>
      <c r="G8" s="11">
        <f t="shared" si="2"/>
        <v>0.49645514670267571</v>
      </c>
      <c r="H8" s="13">
        <f t="shared" si="3"/>
        <v>-3.0411998265592501</v>
      </c>
      <c r="I8" s="9">
        <v>-13</v>
      </c>
      <c r="J8" s="9">
        <v>27</v>
      </c>
      <c r="K8" s="9">
        <v>0</v>
      </c>
      <c r="L8" s="9">
        <v>-14</v>
      </c>
      <c r="M8" s="9">
        <v>24</v>
      </c>
      <c r="N8" s="9">
        <v>-6</v>
      </c>
    </row>
    <row r="9" spans="1:17" x14ac:dyDescent="0.25">
      <c r="A9" s="8" t="s">
        <v>9</v>
      </c>
      <c r="B9" s="9">
        <v>64</v>
      </c>
      <c r="C9" s="28">
        <v>6.0000000000000002E-6</v>
      </c>
      <c r="D9" s="11">
        <f t="shared" si="0"/>
        <v>-5.2218487496163561</v>
      </c>
      <c r="E9" s="9">
        <v>4.5</v>
      </c>
      <c r="F9" s="9">
        <f t="shared" si="4"/>
        <v>-20</v>
      </c>
      <c r="G9" s="11">
        <f t="shared" si="2"/>
        <v>0.625</v>
      </c>
      <c r="H9" s="13">
        <f t="shared" si="3"/>
        <v>-2.0411998265592479</v>
      </c>
      <c r="I9" s="9">
        <v>-13</v>
      </c>
      <c r="J9" s="9">
        <v>27</v>
      </c>
      <c r="K9" s="9">
        <v>0</v>
      </c>
      <c r="L9" s="9">
        <v>-13</v>
      </c>
      <c r="M9" s="9">
        <v>24</v>
      </c>
      <c r="N9" s="9">
        <v>-9</v>
      </c>
    </row>
    <row r="10" spans="1:17" x14ac:dyDescent="0.25">
      <c r="A10" s="8" t="s">
        <v>9</v>
      </c>
      <c r="B10" s="9">
        <v>64</v>
      </c>
      <c r="C10" s="30">
        <v>1.9999999999999999E-6</v>
      </c>
      <c r="D10" s="11">
        <f t="shared" si="0"/>
        <v>-5.6989700043360179</v>
      </c>
      <c r="E10" s="9">
        <v>4.4000000000000004</v>
      </c>
      <c r="F10" s="9">
        <f t="shared" si="4"/>
        <v>-19</v>
      </c>
      <c r="G10" s="11">
        <f t="shared" si="2"/>
        <v>0.786828382371354</v>
      </c>
      <c r="H10" s="13">
        <f t="shared" si="3"/>
        <v>-1.0411998265592506</v>
      </c>
      <c r="I10" s="9">
        <v>-13</v>
      </c>
      <c r="J10" s="9">
        <v>27</v>
      </c>
      <c r="K10" s="9">
        <v>0</v>
      </c>
      <c r="L10" s="9">
        <v>0</v>
      </c>
      <c r="M10" s="9">
        <v>0</v>
      </c>
      <c r="N10" s="9">
        <v>0</v>
      </c>
    </row>
    <row r="11" spans="1:17" x14ac:dyDescent="0.25">
      <c r="A11" s="8" t="s">
        <v>9</v>
      </c>
      <c r="B11" s="9">
        <v>64</v>
      </c>
      <c r="C11" s="10">
        <v>9.9999999999999995E-7</v>
      </c>
      <c r="D11" s="11">
        <f t="shared" si="0"/>
        <v>-5.9999999999999991</v>
      </c>
      <c r="E11" s="9">
        <v>4</v>
      </c>
      <c r="F11" s="9">
        <f t="shared" si="4"/>
        <v>-18</v>
      </c>
      <c r="G11" s="11">
        <f t="shared" si="2"/>
        <v>0.99055824528819525</v>
      </c>
      <c r="H11" s="13">
        <f t="shared" si="3"/>
        <v>-4.1199826559250786E-2</v>
      </c>
      <c r="I11" s="9">
        <v>-13</v>
      </c>
      <c r="J11" s="9">
        <v>27</v>
      </c>
      <c r="K11" s="9">
        <v>-1</v>
      </c>
      <c r="L11" s="9">
        <v>0</v>
      </c>
      <c r="M11" s="9">
        <v>0</v>
      </c>
      <c r="N11" s="9">
        <v>-2</v>
      </c>
    </row>
    <row r="12" spans="1:17" x14ac:dyDescent="0.25">
      <c r="A12" s="17" t="s">
        <v>9</v>
      </c>
      <c r="B12" s="18">
        <v>128</v>
      </c>
      <c r="C12" s="19">
        <v>2.5000000000000001E-2</v>
      </c>
      <c r="D12" s="20">
        <f t="shared" si="0"/>
        <v>-1.6020599913279623</v>
      </c>
      <c r="E12" s="20">
        <v>9.3000000000000007</v>
      </c>
      <c r="F12" s="18">
        <v>-27</v>
      </c>
      <c r="G12" s="20">
        <f t="shared" si="2"/>
        <v>0.12470389468555487</v>
      </c>
      <c r="H12" s="21">
        <v>-9</v>
      </c>
      <c r="I12" s="18">
        <v>-11</v>
      </c>
      <c r="J12" s="18">
        <v>27</v>
      </c>
      <c r="K12" s="18">
        <v>0</v>
      </c>
      <c r="L12" s="18">
        <v>-11</v>
      </c>
      <c r="M12" s="18">
        <v>24</v>
      </c>
      <c r="N12" s="18">
        <v>0</v>
      </c>
    </row>
    <row r="13" spans="1:17" x14ac:dyDescent="0.25">
      <c r="A13" s="17" t="s">
        <v>9</v>
      </c>
      <c r="B13" s="18">
        <v>128</v>
      </c>
      <c r="C13" s="19">
        <v>1.7000000000000001E-2</v>
      </c>
      <c r="D13" s="20">
        <f t="shared" si="0"/>
        <v>-1.7695510786217257</v>
      </c>
      <c r="E13" s="20">
        <v>8.1999999999999993</v>
      </c>
      <c r="F13" s="18">
        <v>-26</v>
      </c>
      <c r="G13" s="20">
        <f t="shared" si="2"/>
        <v>0.15699290196934862</v>
      </c>
      <c r="H13" s="21">
        <v>-8</v>
      </c>
      <c r="I13" s="18">
        <v>-12</v>
      </c>
      <c r="J13" s="18">
        <v>27</v>
      </c>
      <c r="K13" s="18">
        <v>0</v>
      </c>
      <c r="L13" s="18">
        <v>-11</v>
      </c>
      <c r="M13" s="18">
        <v>24</v>
      </c>
      <c r="N13" s="18">
        <v>0</v>
      </c>
    </row>
    <row r="14" spans="1:17" x14ac:dyDescent="0.25">
      <c r="A14" s="17" t="s">
        <v>9</v>
      </c>
      <c r="B14" s="22">
        <v>128</v>
      </c>
      <c r="C14" s="35">
        <v>7.4999999999999997E-3</v>
      </c>
      <c r="D14" s="36">
        <f>LOG(C14,10)</f>
        <v>-2.1249387366082999</v>
      </c>
      <c r="E14" s="22">
        <v>7.1</v>
      </c>
      <c r="F14" s="22">
        <v>-25</v>
      </c>
      <c r="G14" s="36">
        <f t="shared" si="2"/>
        <v>0.19764235376052353</v>
      </c>
      <c r="H14" s="37">
        <v>-7</v>
      </c>
      <c r="I14" s="22">
        <v>-12</v>
      </c>
      <c r="J14" s="22">
        <v>27</v>
      </c>
      <c r="K14" s="22">
        <v>0</v>
      </c>
      <c r="L14" s="22">
        <v>-12</v>
      </c>
      <c r="M14" s="22">
        <v>24</v>
      </c>
      <c r="N14" s="22">
        <v>0</v>
      </c>
    </row>
    <row r="15" spans="1:17" x14ac:dyDescent="0.25">
      <c r="A15" s="17" t="s">
        <v>9</v>
      </c>
      <c r="B15" s="22">
        <v>128</v>
      </c>
      <c r="C15" s="35">
        <v>4.2030000000000001E-3</v>
      </c>
      <c r="D15" s="36">
        <f t="shared" si="0"/>
        <v>-2.3764406099945625</v>
      </c>
      <c r="E15" s="36">
        <v>6.5</v>
      </c>
      <c r="F15" s="22">
        <v>-24</v>
      </c>
      <c r="G15" s="36">
        <f t="shared" si="2"/>
        <v>0.24881698159593571</v>
      </c>
      <c r="H15" s="37">
        <f t="shared" si="3"/>
        <v>-6.0411998265592493</v>
      </c>
      <c r="I15" s="22">
        <v>-13</v>
      </c>
      <c r="J15" s="22">
        <v>27</v>
      </c>
      <c r="K15" s="22">
        <v>0</v>
      </c>
      <c r="L15" s="22">
        <v>-13</v>
      </c>
      <c r="M15" s="22">
        <v>24</v>
      </c>
      <c r="N15" s="22">
        <v>-1</v>
      </c>
    </row>
    <row r="16" spans="1:17" x14ac:dyDescent="0.25">
      <c r="A16" s="17" t="s">
        <v>9</v>
      </c>
      <c r="B16" s="22">
        <v>128</v>
      </c>
      <c r="C16" s="35">
        <v>1.8E-3</v>
      </c>
      <c r="D16" s="36">
        <f>LOG(C16,10)</f>
        <v>-2.7447274948966935</v>
      </c>
      <c r="E16" s="22">
        <v>5.7</v>
      </c>
      <c r="F16" s="22">
        <f>F15+1</f>
        <v>-23</v>
      </c>
      <c r="G16" s="36">
        <f t="shared" si="2"/>
        <v>0.31324202101704507</v>
      </c>
      <c r="H16" s="37">
        <f t="shared" si="3"/>
        <v>-5.0411998265592493</v>
      </c>
      <c r="I16" s="22">
        <v>-13</v>
      </c>
      <c r="J16" s="22">
        <v>27</v>
      </c>
      <c r="K16" s="22">
        <v>0</v>
      </c>
      <c r="L16" s="22">
        <v>-13</v>
      </c>
      <c r="M16" s="22">
        <v>24</v>
      </c>
      <c r="N16" s="22">
        <v>-3</v>
      </c>
    </row>
    <row r="17" spans="1:14" x14ac:dyDescent="0.25">
      <c r="A17" s="17" t="s">
        <v>9</v>
      </c>
      <c r="B17" s="22">
        <v>128</v>
      </c>
      <c r="C17" s="35">
        <v>8.4999999999999995E-4</v>
      </c>
      <c r="D17" s="36">
        <f t="shared" si="0"/>
        <v>-3.0705810742857071</v>
      </c>
      <c r="E17" s="22">
        <v>5.2</v>
      </c>
      <c r="F17" s="22">
        <f t="shared" ref="F17:F21" si="5">F16+1</f>
        <v>-22</v>
      </c>
      <c r="G17" s="36">
        <f t="shared" si="2"/>
        <v>0.39434834030012028</v>
      </c>
      <c r="H17" s="37">
        <f t="shared" si="3"/>
        <v>-4.0411998265592537</v>
      </c>
      <c r="I17" s="22">
        <v>-13</v>
      </c>
      <c r="J17" s="22">
        <v>27</v>
      </c>
      <c r="K17" s="22">
        <v>0</v>
      </c>
      <c r="L17" s="22">
        <v>-14</v>
      </c>
      <c r="M17" s="22">
        <v>24</v>
      </c>
      <c r="N17" s="22">
        <v>-4</v>
      </c>
    </row>
    <row r="18" spans="1:14" x14ac:dyDescent="0.25">
      <c r="A18" s="17" t="s">
        <v>9</v>
      </c>
      <c r="B18" s="22">
        <v>128</v>
      </c>
      <c r="C18" s="35">
        <v>4.0000000000000002E-4</v>
      </c>
      <c r="D18" s="36">
        <f t="shared" si="0"/>
        <v>-3.397940008672037</v>
      </c>
      <c r="E18" s="22">
        <v>4.7</v>
      </c>
      <c r="F18" s="22">
        <f t="shared" si="5"/>
        <v>-21</v>
      </c>
      <c r="G18" s="36">
        <f t="shared" si="2"/>
        <v>0.49645514670267571</v>
      </c>
      <c r="H18" s="37">
        <f t="shared" si="3"/>
        <v>-3.0411998265592501</v>
      </c>
      <c r="I18" s="22">
        <v>-13</v>
      </c>
      <c r="J18" s="22">
        <v>27</v>
      </c>
      <c r="K18" s="22">
        <v>0</v>
      </c>
      <c r="L18" s="22">
        <v>-14</v>
      </c>
      <c r="M18" s="22">
        <v>24</v>
      </c>
      <c r="N18" s="22">
        <v>-6</v>
      </c>
    </row>
    <row r="19" spans="1:14" x14ac:dyDescent="0.25">
      <c r="A19" s="17" t="s">
        <v>9</v>
      </c>
      <c r="B19" s="22">
        <v>128</v>
      </c>
      <c r="C19" s="35">
        <v>3.8000000000000002E-4</v>
      </c>
      <c r="D19" s="36">
        <f t="shared" si="0"/>
        <v>-3.4202164033831894</v>
      </c>
      <c r="E19" s="22">
        <v>4.5999999999999996</v>
      </c>
      <c r="F19" s="22">
        <f t="shared" si="5"/>
        <v>-20</v>
      </c>
      <c r="G19" s="36">
        <f t="shared" si="2"/>
        <v>0.625</v>
      </c>
      <c r="H19" s="37">
        <f t="shared" si="3"/>
        <v>-2.0411998265592479</v>
      </c>
      <c r="I19" s="22">
        <v>-13</v>
      </c>
      <c r="J19" s="22">
        <v>27</v>
      </c>
      <c r="K19" s="22">
        <v>0</v>
      </c>
      <c r="L19" s="22">
        <v>-13</v>
      </c>
      <c r="M19" s="22">
        <v>24</v>
      </c>
      <c r="N19" s="22">
        <v>-9</v>
      </c>
    </row>
    <row r="20" spans="1:14" x14ac:dyDescent="0.25">
      <c r="A20" s="17" t="s">
        <v>9</v>
      </c>
      <c r="B20" s="22">
        <v>128</v>
      </c>
      <c r="C20" s="35">
        <v>1.9000000000000001E-4</v>
      </c>
      <c r="D20" s="36">
        <f t="shared" si="0"/>
        <v>-3.7212463990471707</v>
      </c>
      <c r="E20" s="22">
        <v>4.4000000000000004</v>
      </c>
      <c r="F20" s="22">
        <f t="shared" si="5"/>
        <v>-19</v>
      </c>
      <c r="G20" s="36">
        <f t="shared" si="2"/>
        <v>0.786828382371354</v>
      </c>
      <c r="H20" s="37">
        <f t="shared" si="3"/>
        <v>-1.0411998265592506</v>
      </c>
      <c r="I20" s="22">
        <v>-13</v>
      </c>
      <c r="J20" s="22">
        <v>27</v>
      </c>
      <c r="K20" s="22">
        <v>0</v>
      </c>
      <c r="L20" s="22">
        <v>0</v>
      </c>
      <c r="M20" s="22">
        <v>0</v>
      </c>
      <c r="N20" s="22">
        <v>0</v>
      </c>
    </row>
    <row r="21" spans="1:14" x14ac:dyDescent="0.25">
      <c r="A21" s="17" t="s">
        <v>9</v>
      </c>
      <c r="B21" s="22">
        <v>128</v>
      </c>
      <c r="C21" s="35">
        <v>1.02E-4</v>
      </c>
      <c r="D21" s="36">
        <f t="shared" si="0"/>
        <v>-3.9913998282380825</v>
      </c>
      <c r="E21" s="22">
        <v>4.0999999999999996</v>
      </c>
      <c r="F21" s="22">
        <f t="shared" si="5"/>
        <v>-18</v>
      </c>
      <c r="G21" s="36">
        <f t="shared" si="2"/>
        <v>0.99055824528819525</v>
      </c>
      <c r="H21" s="37">
        <f t="shared" si="3"/>
        <v>-4.1199826559250786E-2</v>
      </c>
      <c r="I21" s="22">
        <v>-13</v>
      </c>
      <c r="J21" s="22">
        <v>27</v>
      </c>
      <c r="K21" s="22">
        <v>-1</v>
      </c>
      <c r="L21" s="22">
        <v>0</v>
      </c>
      <c r="M21" s="22">
        <v>0</v>
      </c>
      <c r="N21" s="22">
        <v>-2</v>
      </c>
    </row>
    <row r="22" spans="1:14" x14ac:dyDescent="0.25">
      <c r="A22" s="23" t="s">
        <v>9</v>
      </c>
      <c r="B22" s="24">
        <v>256</v>
      </c>
      <c r="C22" s="25">
        <v>5.1999999999999998E-2</v>
      </c>
      <c r="D22" s="26">
        <f t="shared" si="0"/>
        <v>-1.2839966563652008</v>
      </c>
      <c r="E22" s="24">
        <v>9.1999999999999993</v>
      </c>
      <c r="F22" s="24">
        <v>-27</v>
      </c>
      <c r="G22" s="26">
        <f t="shared" si="2"/>
        <v>0.12470389468555487</v>
      </c>
      <c r="H22" s="27">
        <v>-9</v>
      </c>
      <c r="I22" s="24">
        <v>-11</v>
      </c>
      <c r="J22" s="24">
        <v>27</v>
      </c>
      <c r="K22" s="24">
        <v>0</v>
      </c>
      <c r="L22" s="24">
        <v>-11</v>
      </c>
      <c r="M22" s="24">
        <v>24</v>
      </c>
      <c r="N22" s="24">
        <v>0</v>
      </c>
    </row>
    <row r="23" spans="1:14" x14ac:dyDescent="0.25">
      <c r="A23" s="23" t="s">
        <v>9</v>
      </c>
      <c r="B23" s="24">
        <v>256</v>
      </c>
      <c r="C23" s="25">
        <v>4.2999999999999997E-2</v>
      </c>
      <c r="D23" s="26">
        <f t="shared" si="0"/>
        <v>-1.3665315444204134</v>
      </c>
      <c r="E23" s="24">
        <v>8.3000000000000007</v>
      </c>
      <c r="F23" s="24">
        <v>-26</v>
      </c>
      <c r="G23" s="26">
        <f t="shared" si="2"/>
        <v>0.15699290196934862</v>
      </c>
      <c r="H23" s="27">
        <v>-8</v>
      </c>
      <c r="I23" s="24">
        <v>-12</v>
      </c>
      <c r="J23" s="24">
        <v>27</v>
      </c>
      <c r="K23" s="24">
        <v>0</v>
      </c>
      <c r="L23" s="24">
        <v>-11</v>
      </c>
      <c r="M23" s="24">
        <v>24</v>
      </c>
      <c r="N23" s="24">
        <v>0</v>
      </c>
    </row>
    <row r="24" spans="1:14" x14ac:dyDescent="0.25">
      <c r="A24" s="23" t="s">
        <v>9</v>
      </c>
      <c r="B24" s="24">
        <v>256</v>
      </c>
      <c r="C24" s="25">
        <v>2.7E-2</v>
      </c>
      <c r="D24" s="26">
        <f>LOG(C24,10)</f>
        <v>-1.5686362358410126</v>
      </c>
      <c r="E24" s="24">
        <v>7.1</v>
      </c>
      <c r="F24" s="24">
        <v>-25</v>
      </c>
      <c r="G24" s="26">
        <f t="shared" si="2"/>
        <v>0.19764235376052353</v>
      </c>
      <c r="H24" s="27">
        <v>-7</v>
      </c>
      <c r="I24" s="24">
        <v>-12</v>
      </c>
      <c r="J24" s="24">
        <v>27</v>
      </c>
      <c r="K24" s="24">
        <v>0</v>
      </c>
      <c r="L24" s="24">
        <v>-12</v>
      </c>
      <c r="M24" s="24">
        <v>24</v>
      </c>
      <c r="N24" s="24">
        <v>0</v>
      </c>
    </row>
    <row r="25" spans="1:14" x14ac:dyDescent="0.25">
      <c r="A25" s="23" t="s">
        <v>9</v>
      </c>
      <c r="B25" s="24">
        <v>256</v>
      </c>
      <c r="C25" s="25">
        <v>0.02</v>
      </c>
      <c r="D25" s="26">
        <f t="shared" si="0"/>
        <v>-1.6989700043360185</v>
      </c>
      <c r="E25" s="24">
        <v>6.4</v>
      </c>
      <c r="F25" s="24">
        <v>-24</v>
      </c>
      <c r="G25" s="26">
        <f t="shared" si="2"/>
        <v>0.24881698159593571</v>
      </c>
      <c r="H25" s="27">
        <f>10*LOG10(G25)</f>
        <v>-6.0411998265592493</v>
      </c>
      <c r="I25" s="24">
        <v>-13</v>
      </c>
      <c r="J25" s="24">
        <v>27</v>
      </c>
      <c r="K25" s="24">
        <v>0</v>
      </c>
      <c r="L25" s="24">
        <v>-13</v>
      </c>
      <c r="M25" s="24">
        <v>24</v>
      </c>
      <c r="N25" s="24">
        <v>-1</v>
      </c>
    </row>
    <row r="26" spans="1:14" x14ac:dyDescent="0.25">
      <c r="A26" s="23" t="s">
        <v>9</v>
      </c>
      <c r="B26" s="24">
        <v>256</v>
      </c>
      <c r="C26" s="25">
        <v>1.35E-2</v>
      </c>
      <c r="D26" s="26">
        <f>LOG(C26,10)</f>
        <v>-1.8696662315049937</v>
      </c>
      <c r="E26" s="24">
        <v>5.7</v>
      </c>
      <c r="F26" s="24">
        <v>-23</v>
      </c>
      <c r="G26" s="26">
        <f t="shared" si="2"/>
        <v>0.31324202101704507</v>
      </c>
      <c r="H26" s="27">
        <f t="shared" si="3"/>
        <v>-5.0411998265592493</v>
      </c>
      <c r="I26" s="24">
        <v>-13</v>
      </c>
      <c r="J26" s="24">
        <v>27</v>
      </c>
      <c r="K26" s="24">
        <v>0</v>
      </c>
      <c r="L26" s="24">
        <v>-13</v>
      </c>
      <c r="M26" s="24">
        <v>24</v>
      </c>
      <c r="N26" s="24">
        <v>-3</v>
      </c>
    </row>
    <row r="27" spans="1:14" x14ac:dyDescent="0.25">
      <c r="A27" s="23" t="s">
        <v>9</v>
      </c>
      <c r="B27" s="24">
        <v>256</v>
      </c>
      <c r="C27" s="25">
        <v>8.8000000000000005E-3</v>
      </c>
      <c r="D27" s="26">
        <f t="shared" si="0"/>
        <v>-2.0555173278498309</v>
      </c>
      <c r="E27" s="24">
        <v>5.2</v>
      </c>
      <c r="F27" s="24">
        <f>F26+1</f>
        <v>-22</v>
      </c>
      <c r="G27" s="26">
        <f t="shared" si="2"/>
        <v>0.39434834030012028</v>
      </c>
      <c r="H27" s="27">
        <f t="shared" si="3"/>
        <v>-4.0411998265592537</v>
      </c>
      <c r="I27" s="24">
        <v>-13</v>
      </c>
      <c r="J27" s="24">
        <v>27</v>
      </c>
      <c r="K27" s="24">
        <v>0</v>
      </c>
      <c r="L27" s="24">
        <v>-14</v>
      </c>
      <c r="M27" s="24">
        <v>24</v>
      </c>
      <c r="N27" s="24">
        <v>-4</v>
      </c>
    </row>
    <row r="28" spans="1:14" x14ac:dyDescent="0.25">
      <c r="A28" s="23" t="s">
        <v>9</v>
      </c>
      <c r="B28" s="24">
        <v>256</v>
      </c>
      <c r="C28" s="25">
        <v>5.1999999999999998E-3</v>
      </c>
      <c r="D28" s="26">
        <f t="shared" si="0"/>
        <v>-2.2839966563652006</v>
      </c>
      <c r="E28" s="24">
        <v>4.7</v>
      </c>
      <c r="F28" s="24">
        <f t="shared" ref="F28:F31" si="6">F27+1</f>
        <v>-21</v>
      </c>
      <c r="G28" s="26">
        <f t="shared" si="2"/>
        <v>0.49645514670267571</v>
      </c>
      <c r="H28" s="27">
        <f t="shared" si="3"/>
        <v>-3.0411998265592501</v>
      </c>
      <c r="I28" s="24">
        <v>-13</v>
      </c>
      <c r="J28" s="24">
        <v>27</v>
      </c>
      <c r="K28" s="24">
        <v>0</v>
      </c>
      <c r="L28" s="24">
        <v>-14</v>
      </c>
      <c r="M28" s="24">
        <v>24</v>
      </c>
      <c r="N28" s="24">
        <v>-6</v>
      </c>
    </row>
    <row r="29" spans="1:14" x14ac:dyDescent="0.25">
      <c r="A29" s="23" t="s">
        <v>9</v>
      </c>
      <c r="B29" s="24">
        <v>256</v>
      </c>
      <c r="C29" s="25">
        <v>4.7000000000000002E-3</v>
      </c>
      <c r="D29" s="26">
        <f t="shared" si="0"/>
        <v>-2.3279021420642825</v>
      </c>
      <c r="E29" s="24">
        <v>4.5999999999999996</v>
      </c>
      <c r="F29" s="24">
        <f t="shared" si="6"/>
        <v>-20</v>
      </c>
      <c r="G29" s="26">
        <f t="shared" si="2"/>
        <v>0.625</v>
      </c>
      <c r="H29" s="27">
        <f t="shared" si="3"/>
        <v>-2.0411998265592479</v>
      </c>
      <c r="I29" s="24">
        <v>-13</v>
      </c>
      <c r="J29" s="24">
        <v>27</v>
      </c>
      <c r="K29" s="24">
        <v>0</v>
      </c>
      <c r="L29" s="24">
        <v>-13</v>
      </c>
      <c r="M29" s="24">
        <v>24</v>
      </c>
      <c r="N29" s="24">
        <v>-9</v>
      </c>
    </row>
    <row r="30" spans="1:14" x14ac:dyDescent="0.25">
      <c r="A30" s="23" t="s">
        <v>9</v>
      </c>
      <c r="B30" s="24">
        <v>256</v>
      </c>
      <c r="C30" s="25">
        <v>4.4000000000000003E-3</v>
      </c>
      <c r="D30" s="26">
        <f t="shared" si="0"/>
        <v>-2.3565473235138121</v>
      </c>
      <c r="E30" s="24">
        <v>4.5</v>
      </c>
      <c r="F30" s="24">
        <f t="shared" si="6"/>
        <v>-19</v>
      </c>
      <c r="G30" s="26">
        <f t="shared" si="2"/>
        <v>0.786828382371354</v>
      </c>
      <c r="H30" s="27">
        <f t="shared" si="3"/>
        <v>-1.0411998265592506</v>
      </c>
      <c r="I30" s="24">
        <v>-13</v>
      </c>
      <c r="J30" s="24">
        <v>27</v>
      </c>
      <c r="K30" s="24">
        <v>0</v>
      </c>
      <c r="L30" s="24">
        <v>-14</v>
      </c>
      <c r="M30" s="24">
        <v>24</v>
      </c>
      <c r="N30" s="24">
        <v>-10</v>
      </c>
    </row>
    <row r="31" spans="1:14" x14ac:dyDescent="0.25">
      <c r="A31" s="23" t="s">
        <v>9</v>
      </c>
      <c r="B31" s="24">
        <v>256</v>
      </c>
      <c r="C31" s="25">
        <v>2.3E-3</v>
      </c>
      <c r="D31" s="26">
        <f t="shared" si="0"/>
        <v>-2.6382721639824069</v>
      </c>
      <c r="E31" s="24">
        <v>4.0999999999999996</v>
      </c>
      <c r="F31" s="24">
        <f t="shared" si="6"/>
        <v>-18</v>
      </c>
      <c r="G31" s="26">
        <f t="shared" si="2"/>
        <v>0.99055824528819525</v>
      </c>
      <c r="H31" s="27">
        <f t="shared" si="3"/>
        <v>-4.1199826559250786E-2</v>
      </c>
      <c r="I31" s="24">
        <v>-13</v>
      </c>
      <c r="J31" s="24">
        <v>27</v>
      </c>
      <c r="K31" s="24">
        <v>-1</v>
      </c>
      <c r="L31" s="24">
        <v>0</v>
      </c>
      <c r="M31" s="24">
        <v>0</v>
      </c>
      <c r="N31" s="24">
        <v>-2</v>
      </c>
    </row>
  </sheetData>
  <mergeCells count="1"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Asunción Pérez Pascual</dc:creator>
  <cp:lastModifiedBy>María Asunción Pérez Pascual</cp:lastModifiedBy>
  <dcterms:created xsi:type="dcterms:W3CDTF">2024-01-19T10:41:32Z</dcterms:created>
  <dcterms:modified xsi:type="dcterms:W3CDTF">2024-01-19T11:01:49Z</dcterms:modified>
</cp:coreProperties>
</file>