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perez\SynologyDrive\Drive\Investigación\sexenio\"/>
    </mc:Choice>
  </mc:AlternateContent>
  <xr:revisionPtr revIDLastSave="0" documentId="13_ncr:1_{EC0468E7-CEAC-4A3A-8B6E-D458D251F790}" xr6:coauthVersionLast="47" xr6:coauthVersionMax="47" xr10:uidLastSave="{00000000-0000-0000-0000-000000000000}"/>
  <bookViews>
    <workbookView xWindow="38280" yWindow="-120" windowWidth="29040" windowHeight="15720" xr2:uid="{280F439E-E757-4690-80B0-D4ED7905D6D4}"/>
  </bookViews>
  <sheets>
    <sheet name="Hoja1" sheetId="1" r:id="rId1"/>
  </sheets>
  <definedNames>
    <definedName name="_xlnm._FilterDatabase" localSheetId="0" hidden="1">Hoja1!$A$1:$L$46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21" i="1"/>
  <c r="L20" i="1"/>
  <c r="L19" i="1"/>
  <c r="L18" i="1"/>
</calcChain>
</file>

<file path=xl/sharedStrings.xml><?xml version="1.0" encoding="utf-8"?>
<sst xmlns="http://schemas.openxmlformats.org/spreadsheetml/2006/main" count="38" uniqueCount="14">
  <si>
    <t>Modulation Type</t>
  </si>
  <si>
    <t>Oversampling</t>
  </si>
  <si>
    <t>Span TX</t>
  </si>
  <si>
    <t>Rolloff</t>
  </si>
  <si>
    <t>SpanRX</t>
  </si>
  <si>
    <t>OrdenEQ</t>
  </si>
  <si>
    <t>RetEQ</t>
  </si>
  <si>
    <t>Preemph</t>
  </si>
  <si>
    <t>BER</t>
  </si>
  <si>
    <t>EVM_rms</t>
  </si>
  <si>
    <t>EVM_max</t>
  </si>
  <si>
    <t>Throughput (Gb/s)</t>
  </si>
  <si>
    <t>Sin pre-énfasis analógico</t>
  </si>
  <si>
    <t>16/7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</si>
</sst>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11" fontId="1" fillId="2" borderId="1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0" xfId="0" applyNumberFormat="1"/>
    <xf numFmtId="3" fontId="0" fillId="0" borderId="0" xfId="0" applyNumberFormat="1"/>
    <xf numFmtId="0" fontId="2" fillId="4" borderId="0" xfId="0" applyFont="1" applyFill="1"/>
    <xf numFmtId="16" fontId="2" fillId="4" borderId="0" xfId="0" applyNumberFormat="1" applyFont="1" applyFill="1"/>
    <xf numFmtId="3" fontId="2" fillId="4" borderId="0" xfId="0" applyNumberFormat="1" applyFont="1" applyFill="1"/>
    <xf numFmtId="0" fontId="2" fillId="4" borderId="1" xfId="0" applyFont="1" applyFill="1" applyBorder="1" applyAlignment="1">
      <alignment horizontal="center" vertical="center"/>
    </xf>
    <xf numFmtId="1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EC59-2469-4931-9518-220CD1DC79A0}">
  <dimension ref="A1:X1048576"/>
  <sheetViews>
    <sheetView tabSelected="1" workbookViewId="0">
      <selection sqref="A1:L46"/>
    </sheetView>
  </sheetViews>
  <sheetFormatPr baseColWidth="10" defaultRowHeight="15" x14ac:dyDescent="0.25"/>
  <cols>
    <col min="12" max="12" width="15.28515625" customWidth="1"/>
    <col min="14" max="14" width="9.7109375" customWidth="1"/>
    <col min="15" max="15" width="13.28515625" bestFit="1" customWidth="1"/>
    <col min="16" max="16" width="5.28515625" customWidth="1"/>
    <col min="17" max="17" width="8.5703125" customWidth="1"/>
    <col min="18" max="18" width="7.5703125" customWidth="1"/>
    <col min="19" max="19" width="9" customWidth="1"/>
    <col min="20" max="20" width="6.42578125" customWidth="1"/>
    <col min="21" max="21" width="9.28515625" customWidth="1"/>
    <col min="22" max="22" width="8.5703125" customWidth="1"/>
    <col min="23" max="23" width="9.28515625" customWidth="1"/>
    <col min="24" max="24" width="10.28515625" customWidth="1"/>
  </cols>
  <sheetData>
    <row r="1" spans="1:24" ht="93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/>
      <c r="O1" s="6"/>
    </row>
    <row r="2" spans="1:24" x14ac:dyDescent="0.25">
      <c r="A2" s="13">
        <v>4</v>
      </c>
      <c r="B2" s="13">
        <v>2</v>
      </c>
      <c r="C2" s="13">
        <v>300</v>
      </c>
      <c r="D2" s="13">
        <v>0</v>
      </c>
      <c r="E2" s="13">
        <v>300</v>
      </c>
      <c r="F2" s="13">
        <v>250</v>
      </c>
      <c r="G2" s="13">
        <v>50</v>
      </c>
      <c r="H2" s="13">
        <v>6</v>
      </c>
      <c r="I2" s="14">
        <v>0</v>
      </c>
      <c r="J2" s="15">
        <v>7.1817419999999998</v>
      </c>
      <c r="K2" s="15">
        <v>30.392702</v>
      </c>
      <c r="L2" s="15">
        <f>5*LOG(A2,2)/2</f>
        <v>5</v>
      </c>
    </row>
    <row r="3" spans="1:24" x14ac:dyDescent="0.25">
      <c r="A3" s="13">
        <v>4</v>
      </c>
      <c r="B3" s="13">
        <v>2</v>
      </c>
      <c r="C3" s="13">
        <v>300</v>
      </c>
      <c r="D3" s="13">
        <v>0</v>
      </c>
      <c r="E3" s="13">
        <v>300</v>
      </c>
      <c r="F3" s="13">
        <v>300</v>
      </c>
      <c r="G3" s="13">
        <v>60</v>
      </c>
      <c r="H3" s="13">
        <v>6</v>
      </c>
      <c r="I3" s="14">
        <v>0</v>
      </c>
      <c r="J3" s="15">
        <v>7.2306299999999997</v>
      </c>
      <c r="K3" s="15">
        <v>30.228541</v>
      </c>
      <c r="L3" s="15">
        <f>5*LOG(A3,2)/2</f>
        <v>5</v>
      </c>
    </row>
    <row r="4" spans="1:24" x14ac:dyDescent="0.25">
      <c r="A4" s="13">
        <v>4</v>
      </c>
      <c r="B4" s="13">
        <v>2</v>
      </c>
      <c r="C4" s="13">
        <v>300</v>
      </c>
      <c r="D4" s="13">
        <v>0</v>
      </c>
      <c r="E4" s="13">
        <v>300</v>
      </c>
      <c r="F4" s="13">
        <v>350</v>
      </c>
      <c r="G4" s="13">
        <v>70</v>
      </c>
      <c r="H4" s="13">
        <v>6</v>
      </c>
      <c r="I4" s="14">
        <v>0</v>
      </c>
      <c r="J4" s="15">
        <v>7.2685120000000003</v>
      </c>
      <c r="K4" s="15">
        <v>30.222327</v>
      </c>
      <c r="L4" s="15">
        <f>5*LOG(A4,2)/2</f>
        <v>5</v>
      </c>
    </row>
    <row r="5" spans="1:24" x14ac:dyDescent="0.25">
      <c r="A5" s="13">
        <v>4</v>
      </c>
      <c r="B5" s="13">
        <v>2</v>
      </c>
      <c r="C5" s="13">
        <v>300</v>
      </c>
      <c r="D5" s="13">
        <v>0</v>
      </c>
      <c r="E5" s="13">
        <v>300</v>
      </c>
      <c r="F5" s="13">
        <v>400</v>
      </c>
      <c r="G5" s="13">
        <v>80</v>
      </c>
      <c r="H5" s="13">
        <v>6</v>
      </c>
      <c r="I5" s="14">
        <v>0</v>
      </c>
      <c r="J5" s="15">
        <v>7.8468929999999997</v>
      </c>
      <c r="K5" s="15">
        <v>40.688499</v>
      </c>
      <c r="L5" s="15">
        <f>5*LOG(A5,2)/2</f>
        <v>5</v>
      </c>
    </row>
    <row r="6" spans="1:24" x14ac:dyDescent="0.25">
      <c r="A6" s="13">
        <v>16</v>
      </c>
      <c r="B6" s="13">
        <v>2</v>
      </c>
      <c r="C6" s="13">
        <v>300</v>
      </c>
      <c r="D6" s="13">
        <v>0</v>
      </c>
      <c r="E6" s="13">
        <v>300</v>
      </c>
      <c r="F6" s="13">
        <v>250</v>
      </c>
      <c r="G6" s="13">
        <v>50</v>
      </c>
      <c r="H6" s="13">
        <v>6</v>
      </c>
      <c r="I6" s="14">
        <v>0</v>
      </c>
      <c r="J6" s="15">
        <v>7.5198200000000002</v>
      </c>
      <c r="K6" s="15">
        <v>31.086219</v>
      </c>
      <c r="L6" s="15">
        <f>5*LOG(A6,2)/2</f>
        <v>10</v>
      </c>
    </row>
    <row r="7" spans="1:24" x14ac:dyDescent="0.25">
      <c r="A7" s="13">
        <v>16</v>
      </c>
      <c r="B7" s="13">
        <v>2</v>
      </c>
      <c r="C7" s="13">
        <v>300</v>
      </c>
      <c r="D7" s="13">
        <v>0</v>
      </c>
      <c r="E7" s="13">
        <v>300</v>
      </c>
      <c r="F7" s="13">
        <v>300</v>
      </c>
      <c r="G7" s="13">
        <v>60</v>
      </c>
      <c r="H7" s="13">
        <v>6</v>
      </c>
      <c r="I7" s="14">
        <v>0</v>
      </c>
      <c r="J7" s="15">
        <v>7.7867179999999996</v>
      </c>
      <c r="K7" s="15">
        <v>33.661408000000002</v>
      </c>
      <c r="L7" s="15">
        <f>5*LOG(A7,2)/2</f>
        <v>10</v>
      </c>
    </row>
    <row r="8" spans="1:24" x14ac:dyDescent="0.25">
      <c r="A8" s="13">
        <v>16</v>
      </c>
      <c r="B8" s="13">
        <v>2</v>
      </c>
      <c r="C8" s="13">
        <v>300</v>
      </c>
      <c r="D8" s="13">
        <v>0</v>
      </c>
      <c r="E8" s="13">
        <v>300</v>
      </c>
      <c r="F8" s="13">
        <v>350</v>
      </c>
      <c r="G8" s="13">
        <v>70</v>
      </c>
      <c r="H8" s="13">
        <v>6</v>
      </c>
      <c r="I8" s="14">
        <v>0</v>
      </c>
      <c r="J8" s="15">
        <v>8.0288520000000005</v>
      </c>
      <c r="K8" s="15">
        <v>32.635192000000004</v>
      </c>
      <c r="L8" s="15">
        <f>5*LOG(A8,2)/2</f>
        <v>10</v>
      </c>
    </row>
    <row r="9" spans="1:24" x14ac:dyDescent="0.25">
      <c r="A9" s="13">
        <v>16</v>
      </c>
      <c r="B9" s="13">
        <v>2</v>
      </c>
      <c r="C9" s="13">
        <v>300</v>
      </c>
      <c r="D9" s="13">
        <v>0</v>
      </c>
      <c r="E9" s="13">
        <v>300</v>
      </c>
      <c r="F9" s="13">
        <v>400</v>
      </c>
      <c r="G9" s="13">
        <v>80</v>
      </c>
      <c r="H9" s="13">
        <v>6</v>
      </c>
      <c r="I9" s="14">
        <v>9.9999999999999995E-7</v>
      </c>
      <c r="J9" s="15">
        <v>8.8586829999999992</v>
      </c>
      <c r="K9" s="15">
        <v>36.075001</v>
      </c>
      <c r="L9" s="15">
        <f>5*LOG(A9,2)/2</f>
        <v>10</v>
      </c>
    </row>
    <row r="10" spans="1:24" x14ac:dyDescent="0.25">
      <c r="A10" s="13">
        <v>64</v>
      </c>
      <c r="B10" s="13">
        <v>2</v>
      </c>
      <c r="C10" s="13">
        <v>300</v>
      </c>
      <c r="D10" s="13">
        <v>0</v>
      </c>
      <c r="E10" s="13">
        <v>300</v>
      </c>
      <c r="F10" s="13">
        <v>250</v>
      </c>
      <c r="G10" s="13">
        <v>50</v>
      </c>
      <c r="H10" s="13">
        <v>6</v>
      </c>
      <c r="I10" s="14">
        <v>1.511E-3</v>
      </c>
      <c r="J10" s="15">
        <v>7.6168420000000001</v>
      </c>
      <c r="K10" s="15">
        <v>32.108212999999999</v>
      </c>
      <c r="L10" s="15">
        <f>5*LOG(A10,2)/2</f>
        <v>15</v>
      </c>
    </row>
    <row r="11" spans="1:24" x14ac:dyDescent="0.25">
      <c r="A11" s="13">
        <v>64</v>
      </c>
      <c r="B11" s="13">
        <v>2</v>
      </c>
      <c r="C11" s="13">
        <v>300</v>
      </c>
      <c r="D11" s="13">
        <v>0</v>
      </c>
      <c r="E11" s="13">
        <v>300</v>
      </c>
      <c r="F11" s="13">
        <v>300</v>
      </c>
      <c r="G11" s="13">
        <v>60</v>
      </c>
      <c r="H11" s="13">
        <v>6</v>
      </c>
      <c r="I11" s="14">
        <v>1.348E-3</v>
      </c>
      <c r="J11" s="15">
        <v>7.5638930000000002</v>
      </c>
      <c r="K11" s="15">
        <v>31.895907999999999</v>
      </c>
      <c r="L11" s="15">
        <f>5*LOG(A11,2)/2</f>
        <v>15</v>
      </c>
    </row>
    <row r="12" spans="1:24" x14ac:dyDescent="0.25">
      <c r="A12" s="13">
        <v>64</v>
      </c>
      <c r="B12" s="13">
        <v>2</v>
      </c>
      <c r="C12" s="13">
        <v>300</v>
      </c>
      <c r="D12" s="13">
        <v>0</v>
      </c>
      <c r="E12" s="13">
        <v>300</v>
      </c>
      <c r="F12" s="13">
        <v>350</v>
      </c>
      <c r="G12" s="13">
        <v>70</v>
      </c>
      <c r="H12" s="13">
        <v>6</v>
      </c>
      <c r="I12" s="14">
        <v>2.3709999999999998E-3</v>
      </c>
      <c r="J12" s="15">
        <v>8.1255760000000006</v>
      </c>
      <c r="K12" s="15">
        <v>35.471507000000003</v>
      </c>
      <c r="L12" s="15">
        <f>5*LOG(A12,2)/2</f>
        <v>15</v>
      </c>
    </row>
    <row r="13" spans="1:24" x14ac:dyDescent="0.25">
      <c r="A13" s="13">
        <v>64</v>
      </c>
      <c r="B13" s="13">
        <v>2</v>
      </c>
      <c r="C13" s="13">
        <v>300</v>
      </c>
      <c r="D13" s="13">
        <v>0</v>
      </c>
      <c r="E13" s="13">
        <v>300</v>
      </c>
      <c r="F13" s="13">
        <v>400</v>
      </c>
      <c r="G13" s="13">
        <v>80</v>
      </c>
      <c r="H13" s="13">
        <v>6</v>
      </c>
      <c r="I13" s="14">
        <v>3.199E-3</v>
      </c>
      <c r="J13" s="15">
        <v>8.4711409999999994</v>
      </c>
      <c r="K13" s="15">
        <v>35.141779</v>
      </c>
      <c r="L13" s="15">
        <f>5*LOG(A13,2)/2</f>
        <v>15</v>
      </c>
    </row>
    <row r="14" spans="1:24" x14ac:dyDescent="0.25">
      <c r="A14" s="13">
        <v>128</v>
      </c>
      <c r="B14" s="13">
        <v>2</v>
      </c>
      <c r="C14" s="13">
        <v>300</v>
      </c>
      <c r="D14" s="13">
        <v>0</v>
      </c>
      <c r="E14" s="13">
        <v>300</v>
      </c>
      <c r="F14" s="13">
        <v>250</v>
      </c>
      <c r="G14" s="13">
        <v>50</v>
      </c>
      <c r="H14" s="13">
        <v>6</v>
      </c>
      <c r="I14" s="14">
        <v>1.1696E-2</v>
      </c>
      <c r="J14" s="15">
        <v>7.7728849999999996</v>
      </c>
      <c r="K14" s="15">
        <v>34.839747000000003</v>
      </c>
      <c r="L14" s="15">
        <f>5*LOG(A14,2)/2</f>
        <v>17.5</v>
      </c>
      <c r="O14" s="8"/>
      <c r="U14" s="9"/>
      <c r="W14" s="9"/>
      <c r="X14" s="9"/>
    </row>
    <row r="15" spans="1:24" x14ac:dyDescent="0.25">
      <c r="A15" s="13">
        <v>128</v>
      </c>
      <c r="B15" s="13">
        <v>2</v>
      </c>
      <c r="C15" s="13">
        <v>300</v>
      </c>
      <c r="D15" s="13">
        <v>0</v>
      </c>
      <c r="E15" s="13">
        <v>300</v>
      </c>
      <c r="F15" s="13">
        <v>300</v>
      </c>
      <c r="G15" s="13">
        <v>60</v>
      </c>
      <c r="H15" s="13">
        <v>6</v>
      </c>
      <c r="I15" s="14">
        <v>1.1748E-2</v>
      </c>
      <c r="J15" s="15">
        <v>7.7854770000000002</v>
      </c>
      <c r="K15" s="15">
        <v>34.678429999999999</v>
      </c>
      <c r="L15" s="15">
        <f>5*LOG(A15,2)/2</f>
        <v>17.5</v>
      </c>
      <c r="O15" s="8"/>
      <c r="U15" s="9"/>
      <c r="W15" s="9"/>
      <c r="X15" s="9"/>
    </row>
    <row r="16" spans="1:24" x14ac:dyDescent="0.25">
      <c r="A16" s="13">
        <v>128</v>
      </c>
      <c r="B16" s="13">
        <v>2</v>
      </c>
      <c r="C16" s="13">
        <v>300</v>
      </c>
      <c r="D16" s="13">
        <v>0</v>
      </c>
      <c r="E16" s="13">
        <v>300</v>
      </c>
      <c r="F16" s="13">
        <v>350</v>
      </c>
      <c r="G16" s="13">
        <v>70</v>
      </c>
      <c r="H16" s="13">
        <v>6</v>
      </c>
      <c r="I16" s="14">
        <v>1.8578999999999998E-2</v>
      </c>
      <c r="J16" s="15">
        <v>8.7218070000000001</v>
      </c>
      <c r="K16" s="15">
        <v>38.082813000000002</v>
      </c>
      <c r="L16" s="15">
        <f>5*LOG(A16,2)/2</f>
        <v>17.5</v>
      </c>
      <c r="O16" s="8"/>
      <c r="U16" s="9"/>
      <c r="W16" s="9"/>
      <c r="X16" s="9"/>
    </row>
    <row r="17" spans="1:24" x14ac:dyDescent="0.25">
      <c r="A17" s="13">
        <v>128</v>
      </c>
      <c r="B17" s="13">
        <v>2</v>
      </c>
      <c r="C17" s="13">
        <v>300</v>
      </c>
      <c r="D17" s="13">
        <v>0</v>
      </c>
      <c r="E17" s="13">
        <v>300</v>
      </c>
      <c r="F17" s="13">
        <v>400</v>
      </c>
      <c r="G17" s="13">
        <v>80</v>
      </c>
      <c r="H17" s="13">
        <v>6</v>
      </c>
      <c r="I17" s="14">
        <v>2.4906999999999999E-2</v>
      </c>
      <c r="J17" s="15">
        <v>9.4890460000000001</v>
      </c>
      <c r="K17" s="15">
        <v>41.146208999999999</v>
      </c>
      <c r="L17" s="15">
        <f>5*LOG(A17,2)/2</f>
        <v>17.5</v>
      </c>
      <c r="O17" s="8"/>
      <c r="U17" s="9"/>
      <c r="W17" s="9"/>
      <c r="X17" s="9"/>
    </row>
    <row r="18" spans="1:24" s="10" customFormat="1" x14ac:dyDescent="0.25">
      <c r="A18" s="13">
        <v>256</v>
      </c>
      <c r="B18" s="13">
        <v>2</v>
      </c>
      <c r="C18" s="13">
        <v>300</v>
      </c>
      <c r="D18" s="13">
        <v>0</v>
      </c>
      <c r="E18" s="13">
        <v>300</v>
      </c>
      <c r="F18" s="13">
        <v>250</v>
      </c>
      <c r="G18" s="13">
        <v>50</v>
      </c>
      <c r="H18" s="13">
        <v>6</v>
      </c>
      <c r="I18" s="14">
        <v>3.0511E-2</v>
      </c>
      <c r="J18" s="15">
        <v>7.3538129999999997</v>
      </c>
      <c r="K18" s="15">
        <v>33.018431</v>
      </c>
      <c r="L18" s="15">
        <f>5*LOG(A18,2)/2</f>
        <v>20</v>
      </c>
      <c r="O18" s="11"/>
      <c r="U18" s="12"/>
      <c r="W18" s="12"/>
      <c r="X18" s="12"/>
    </row>
    <row r="19" spans="1:24" x14ac:dyDescent="0.25">
      <c r="A19" s="13">
        <v>256</v>
      </c>
      <c r="B19" s="13">
        <v>2</v>
      </c>
      <c r="C19" s="13">
        <v>300</v>
      </c>
      <c r="D19" s="13">
        <v>0</v>
      </c>
      <c r="E19" s="13">
        <v>300</v>
      </c>
      <c r="F19" s="13">
        <v>300</v>
      </c>
      <c r="G19" s="13">
        <v>60</v>
      </c>
      <c r="H19" s="13">
        <v>6</v>
      </c>
      <c r="I19" s="14">
        <v>3.2303999999999999E-2</v>
      </c>
      <c r="J19" s="15">
        <v>7.5216329999999996</v>
      </c>
      <c r="K19" s="15">
        <v>33.097436999999999</v>
      </c>
      <c r="L19" s="15">
        <f>5*LOG(A19,2)/2</f>
        <v>20</v>
      </c>
      <c r="O19" s="8"/>
      <c r="U19" s="9"/>
      <c r="W19" s="9"/>
      <c r="X19" s="9"/>
    </row>
    <row r="20" spans="1:24" x14ac:dyDescent="0.25">
      <c r="A20" s="13">
        <v>256</v>
      </c>
      <c r="B20" s="13">
        <v>2</v>
      </c>
      <c r="C20" s="13">
        <v>300</v>
      </c>
      <c r="D20" s="13">
        <v>0</v>
      </c>
      <c r="E20" s="13">
        <v>300</v>
      </c>
      <c r="F20" s="13">
        <v>350</v>
      </c>
      <c r="G20" s="13">
        <v>70</v>
      </c>
      <c r="H20" s="13">
        <v>6</v>
      </c>
      <c r="I20" s="14">
        <v>3.4987999999999998E-2</v>
      </c>
      <c r="J20" s="15">
        <v>7.7694190000000001</v>
      </c>
      <c r="K20" s="15">
        <v>34.674557</v>
      </c>
      <c r="L20" s="15">
        <f>5*LOG(A20,2)/2</f>
        <v>20</v>
      </c>
      <c r="O20" s="8"/>
      <c r="U20" s="9"/>
      <c r="W20" s="9"/>
      <c r="X20" s="9"/>
    </row>
    <row r="21" spans="1:24" x14ac:dyDescent="0.25">
      <c r="A21" s="13">
        <v>256</v>
      </c>
      <c r="B21" s="13">
        <v>2</v>
      </c>
      <c r="C21" s="13">
        <v>300</v>
      </c>
      <c r="D21" s="13">
        <v>0</v>
      </c>
      <c r="E21" s="13">
        <v>300</v>
      </c>
      <c r="F21" s="13">
        <v>400</v>
      </c>
      <c r="G21" s="13">
        <v>80</v>
      </c>
      <c r="H21" s="13">
        <v>6</v>
      </c>
      <c r="I21" s="14">
        <v>3.8988000000000002E-2</v>
      </c>
      <c r="J21" s="15">
        <v>8.1421539999999997</v>
      </c>
      <c r="K21" s="15">
        <v>35.481561999999997</v>
      </c>
      <c r="L21" s="15">
        <f>5*LOG(A21,2)/2</f>
        <v>20</v>
      </c>
      <c r="O21" s="8"/>
      <c r="U21" s="9"/>
      <c r="W21" s="9"/>
      <c r="X21" s="9"/>
    </row>
    <row r="22" spans="1:24" x14ac:dyDescent="0.25">
      <c r="A22" s="13">
        <v>4</v>
      </c>
      <c r="B22" s="16" t="s">
        <v>13</v>
      </c>
      <c r="C22" s="13">
        <v>20</v>
      </c>
      <c r="D22" s="13">
        <v>0.14000000000000001</v>
      </c>
      <c r="E22" s="13">
        <v>20</v>
      </c>
      <c r="F22" s="13">
        <v>16</v>
      </c>
      <c r="G22" s="13">
        <v>3</v>
      </c>
      <c r="H22" s="13">
        <v>6</v>
      </c>
      <c r="I22" s="14">
        <v>0</v>
      </c>
      <c r="J22" s="15">
        <v>4.2801080000000002</v>
      </c>
      <c r="K22" s="15">
        <v>21.300494</v>
      </c>
      <c r="L22" s="15">
        <f>5*LOG(A22,2)*7/16</f>
        <v>4.375</v>
      </c>
      <c r="O22" s="8"/>
      <c r="U22" s="9"/>
      <c r="W22" s="9"/>
      <c r="X22" s="9"/>
    </row>
    <row r="23" spans="1:24" x14ac:dyDescent="0.25">
      <c r="A23" s="13">
        <v>4</v>
      </c>
      <c r="B23" s="16" t="s">
        <v>13</v>
      </c>
      <c r="C23" s="13">
        <v>20</v>
      </c>
      <c r="D23" s="13">
        <v>0.14000000000000001</v>
      </c>
      <c r="E23" s="13">
        <v>20</v>
      </c>
      <c r="F23" s="13">
        <v>25</v>
      </c>
      <c r="G23" s="13">
        <v>5</v>
      </c>
      <c r="H23" s="13">
        <v>6</v>
      </c>
      <c r="I23" s="14">
        <v>0</v>
      </c>
      <c r="J23" s="15">
        <v>3.9682189999999999</v>
      </c>
      <c r="K23" s="15">
        <v>20.852523999999999</v>
      </c>
      <c r="L23" s="15">
        <f t="shared" ref="L23:L46" si="0">5*LOG(A23,2)*7/16</f>
        <v>4.375</v>
      </c>
      <c r="O23" s="8"/>
      <c r="U23" s="9"/>
      <c r="W23" s="9"/>
      <c r="X23" s="9"/>
    </row>
    <row r="24" spans="1:24" x14ac:dyDescent="0.25">
      <c r="A24" s="13">
        <v>4</v>
      </c>
      <c r="B24" s="16" t="s">
        <v>13</v>
      </c>
      <c r="C24" s="13">
        <v>20</v>
      </c>
      <c r="D24" s="13">
        <v>0.14000000000000001</v>
      </c>
      <c r="E24" s="13">
        <v>20</v>
      </c>
      <c r="F24" s="13">
        <v>30</v>
      </c>
      <c r="G24" s="13">
        <v>6</v>
      </c>
      <c r="H24" s="13">
        <v>6</v>
      </c>
      <c r="I24" s="14">
        <v>0</v>
      </c>
      <c r="J24" s="15">
        <v>3.8135599999999998</v>
      </c>
      <c r="K24" s="15">
        <v>20.229412</v>
      </c>
      <c r="L24" s="15">
        <f t="shared" si="0"/>
        <v>4.375</v>
      </c>
      <c r="O24" s="8"/>
      <c r="U24" s="9"/>
      <c r="W24" s="9"/>
      <c r="X24" s="9"/>
    </row>
    <row r="25" spans="1:24" x14ac:dyDescent="0.25">
      <c r="A25" s="13">
        <v>4</v>
      </c>
      <c r="B25" s="16" t="s">
        <v>13</v>
      </c>
      <c r="C25" s="13">
        <v>20</v>
      </c>
      <c r="D25" s="13">
        <v>0.14000000000000001</v>
      </c>
      <c r="E25" s="13">
        <v>20</v>
      </c>
      <c r="F25" s="13">
        <v>40</v>
      </c>
      <c r="G25" s="13">
        <v>8</v>
      </c>
      <c r="H25" s="13">
        <v>6</v>
      </c>
      <c r="I25" s="14">
        <v>0</v>
      </c>
      <c r="J25" s="15">
        <v>3.6754769999999999</v>
      </c>
      <c r="K25" s="15">
        <v>19.901335</v>
      </c>
      <c r="L25" s="15">
        <f t="shared" si="0"/>
        <v>4.375</v>
      </c>
      <c r="O25" s="8"/>
      <c r="U25" s="9"/>
      <c r="W25" s="9"/>
      <c r="X25" s="9"/>
    </row>
    <row r="26" spans="1:24" x14ac:dyDescent="0.25">
      <c r="A26" s="13">
        <v>4</v>
      </c>
      <c r="B26" s="16" t="s">
        <v>13</v>
      </c>
      <c r="C26" s="13">
        <v>20</v>
      </c>
      <c r="D26" s="13">
        <v>0.14000000000000001</v>
      </c>
      <c r="E26" s="13">
        <v>20</v>
      </c>
      <c r="F26" s="13">
        <v>60</v>
      </c>
      <c r="G26" s="13">
        <v>12</v>
      </c>
      <c r="H26" s="13">
        <v>6</v>
      </c>
      <c r="I26" s="14">
        <v>0</v>
      </c>
      <c r="J26" s="15">
        <v>3.4907469999999998</v>
      </c>
      <c r="K26" s="15">
        <v>19.815657999999999</v>
      </c>
      <c r="L26" s="15">
        <f t="shared" si="0"/>
        <v>4.375</v>
      </c>
      <c r="O26" s="8"/>
      <c r="U26" s="9"/>
      <c r="W26" s="9"/>
      <c r="X26" s="9"/>
    </row>
    <row r="27" spans="1:24" x14ac:dyDescent="0.25">
      <c r="A27" s="13">
        <v>16</v>
      </c>
      <c r="B27" s="16" t="s">
        <v>13</v>
      </c>
      <c r="C27" s="13">
        <v>20</v>
      </c>
      <c r="D27" s="13">
        <v>0.14000000000000001</v>
      </c>
      <c r="E27" s="13">
        <v>20</v>
      </c>
      <c r="F27" s="13">
        <v>16</v>
      </c>
      <c r="G27" s="13">
        <v>3</v>
      </c>
      <c r="H27" s="13">
        <v>6</v>
      </c>
      <c r="I27" s="14">
        <v>0</v>
      </c>
      <c r="J27" s="15">
        <v>4.5111619999999997</v>
      </c>
      <c r="K27" s="15">
        <v>23.989563</v>
      </c>
      <c r="L27" s="15">
        <f t="shared" si="0"/>
        <v>8.75</v>
      </c>
      <c r="O27" s="8"/>
      <c r="U27" s="9"/>
      <c r="W27" s="9"/>
      <c r="X27" s="9"/>
    </row>
    <row r="28" spans="1:24" x14ac:dyDescent="0.25">
      <c r="A28" s="13">
        <v>16</v>
      </c>
      <c r="B28" s="16" t="s">
        <v>13</v>
      </c>
      <c r="C28" s="13">
        <v>20</v>
      </c>
      <c r="D28" s="13">
        <v>0.14000000000000001</v>
      </c>
      <c r="E28" s="13">
        <v>20</v>
      </c>
      <c r="F28" s="13">
        <v>25</v>
      </c>
      <c r="G28" s="13">
        <v>5</v>
      </c>
      <c r="H28" s="13">
        <v>6</v>
      </c>
      <c r="I28" s="14">
        <v>0</v>
      </c>
      <c r="J28" s="15">
        <v>4.2269019999999999</v>
      </c>
      <c r="K28" s="15">
        <v>22.588277999999999</v>
      </c>
      <c r="L28" s="15">
        <f t="shared" si="0"/>
        <v>8.75</v>
      </c>
      <c r="O28" s="8"/>
      <c r="U28" s="9"/>
      <c r="W28" s="9"/>
      <c r="X28" s="9"/>
    </row>
    <row r="29" spans="1:24" x14ac:dyDescent="0.25">
      <c r="A29" s="13">
        <v>16</v>
      </c>
      <c r="B29" s="16" t="s">
        <v>13</v>
      </c>
      <c r="C29" s="13">
        <v>20</v>
      </c>
      <c r="D29" s="13">
        <v>0.14000000000000001</v>
      </c>
      <c r="E29" s="13">
        <v>20</v>
      </c>
      <c r="F29" s="13">
        <v>30</v>
      </c>
      <c r="G29" s="13">
        <v>6</v>
      </c>
      <c r="H29" s="13">
        <v>6</v>
      </c>
      <c r="I29" s="14">
        <v>0</v>
      </c>
      <c r="J29" s="15">
        <v>4.1072329999999999</v>
      </c>
      <c r="K29" s="15">
        <v>23.483796000000002</v>
      </c>
      <c r="L29" s="15">
        <f t="shared" si="0"/>
        <v>8.75</v>
      </c>
      <c r="O29" s="8"/>
      <c r="U29" s="9"/>
      <c r="W29" s="9"/>
      <c r="X29" s="9"/>
    </row>
    <row r="30" spans="1:24" x14ac:dyDescent="0.25">
      <c r="A30" s="13">
        <v>16</v>
      </c>
      <c r="B30" s="16" t="s">
        <v>13</v>
      </c>
      <c r="C30" s="13">
        <v>20</v>
      </c>
      <c r="D30" s="13">
        <v>0.14000000000000001</v>
      </c>
      <c r="E30" s="13">
        <v>20</v>
      </c>
      <c r="F30" s="13">
        <v>40</v>
      </c>
      <c r="G30" s="13">
        <v>8</v>
      </c>
      <c r="H30" s="13">
        <v>6</v>
      </c>
      <c r="I30" s="14">
        <v>9.9999999999999995E-7</v>
      </c>
      <c r="J30" s="15">
        <v>3.9914019999999999</v>
      </c>
      <c r="K30" s="15">
        <v>36.234347999999997</v>
      </c>
      <c r="L30" s="15">
        <f t="shared" si="0"/>
        <v>8.75</v>
      </c>
      <c r="O30" s="8"/>
      <c r="U30" s="9"/>
      <c r="W30" s="9"/>
      <c r="X30" s="9"/>
    </row>
    <row r="31" spans="1:24" x14ac:dyDescent="0.25">
      <c r="A31" s="13">
        <v>16</v>
      </c>
      <c r="B31" s="16" t="s">
        <v>13</v>
      </c>
      <c r="C31" s="13">
        <v>20</v>
      </c>
      <c r="D31" s="13">
        <v>0.14000000000000001</v>
      </c>
      <c r="E31" s="13">
        <v>20</v>
      </c>
      <c r="F31" s="13">
        <v>60</v>
      </c>
      <c r="G31" s="13">
        <v>12</v>
      </c>
      <c r="H31" s="13">
        <v>6</v>
      </c>
      <c r="I31" s="14">
        <v>0</v>
      </c>
      <c r="J31" s="15">
        <v>3.8668269999999998</v>
      </c>
      <c r="K31" s="15">
        <v>23.037330000000001</v>
      </c>
      <c r="L31" s="15">
        <f t="shared" si="0"/>
        <v>8.75</v>
      </c>
      <c r="O31" s="8"/>
      <c r="U31" s="9"/>
      <c r="W31" s="9"/>
      <c r="X31" s="9"/>
    </row>
    <row r="32" spans="1:24" x14ac:dyDescent="0.25">
      <c r="A32" s="13">
        <v>64</v>
      </c>
      <c r="B32" s="16" t="s">
        <v>13</v>
      </c>
      <c r="C32" s="13">
        <v>20</v>
      </c>
      <c r="D32" s="13">
        <v>0.14000000000000001</v>
      </c>
      <c r="E32" s="13">
        <v>20</v>
      </c>
      <c r="F32" s="13">
        <v>16</v>
      </c>
      <c r="G32" s="13">
        <v>3</v>
      </c>
      <c r="H32" s="13">
        <v>6</v>
      </c>
      <c r="I32" s="14">
        <v>1.34E-4</v>
      </c>
      <c r="J32" s="15">
        <v>4.6245810000000001</v>
      </c>
      <c r="K32" s="15">
        <v>25.540610999999998</v>
      </c>
      <c r="L32" s="15">
        <f t="shared" si="0"/>
        <v>13.125</v>
      </c>
      <c r="O32" s="8"/>
      <c r="U32" s="9"/>
      <c r="W32" s="9"/>
      <c r="X32" s="9"/>
    </row>
    <row r="33" spans="1:24" x14ac:dyDescent="0.25">
      <c r="A33" s="13">
        <v>64</v>
      </c>
      <c r="B33" s="16" t="s">
        <v>13</v>
      </c>
      <c r="C33" s="13">
        <v>20</v>
      </c>
      <c r="D33" s="13">
        <v>0.14000000000000001</v>
      </c>
      <c r="E33" s="13">
        <v>20</v>
      </c>
      <c r="F33" s="13">
        <v>25</v>
      </c>
      <c r="G33" s="13">
        <v>5</v>
      </c>
      <c r="H33" s="13">
        <v>6</v>
      </c>
      <c r="I33" s="14">
        <v>1.36E-4</v>
      </c>
      <c r="J33" s="15">
        <v>4.3575030000000003</v>
      </c>
      <c r="K33" s="15">
        <v>25.786362</v>
      </c>
      <c r="L33" s="15">
        <f t="shared" si="0"/>
        <v>13.125</v>
      </c>
      <c r="O33" s="8"/>
      <c r="U33" s="9"/>
      <c r="W33" s="9"/>
      <c r="X33" s="9"/>
    </row>
    <row r="34" spans="1:24" x14ac:dyDescent="0.25">
      <c r="A34" s="13">
        <v>64</v>
      </c>
      <c r="B34" s="16" t="s">
        <v>13</v>
      </c>
      <c r="C34" s="13">
        <v>20</v>
      </c>
      <c r="D34" s="13">
        <v>0.14000000000000001</v>
      </c>
      <c r="E34" s="13">
        <v>20</v>
      </c>
      <c r="F34" s="13">
        <v>30</v>
      </c>
      <c r="G34" s="13">
        <v>6</v>
      </c>
      <c r="H34" s="13">
        <v>6</v>
      </c>
      <c r="I34" s="14">
        <v>1.47E-4</v>
      </c>
      <c r="J34" s="15">
        <v>4.2459829999999998</v>
      </c>
      <c r="K34" s="15">
        <v>24.752589</v>
      </c>
      <c r="L34" s="15">
        <f t="shared" si="0"/>
        <v>13.125</v>
      </c>
    </row>
    <row r="35" spans="1:24" x14ac:dyDescent="0.25">
      <c r="A35" s="13">
        <v>64</v>
      </c>
      <c r="B35" s="16" t="s">
        <v>13</v>
      </c>
      <c r="C35" s="13">
        <v>20</v>
      </c>
      <c r="D35" s="13">
        <v>0.14000000000000001</v>
      </c>
      <c r="E35" s="13">
        <v>20</v>
      </c>
      <c r="F35" s="13">
        <v>40</v>
      </c>
      <c r="G35" s="13">
        <v>8</v>
      </c>
      <c r="H35" s="13">
        <v>6</v>
      </c>
      <c r="I35" s="14">
        <v>1.74E-4</v>
      </c>
      <c r="J35" s="15">
        <v>4.1410999999999998</v>
      </c>
      <c r="K35" s="15">
        <v>25.571850999999999</v>
      </c>
      <c r="L35" s="15">
        <f t="shared" si="0"/>
        <v>13.125</v>
      </c>
    </row>
    <row r="36" spans="1:24" x14ac:dyDescent="0.25">
      <c r="A36" s="13">
        <v>64</v>
      </c>
      <c r="B36" s="16" t="s">
        <v>13</v>
      </c>
      <c r="C36" s="13">
        <v>20</v>
      </c>
      <c r="D36" s="13">
        <v>0.14000000000000001</v>
      </c>
      <c r="E36" s="13">
        <v>20</v>
      </c>
      <c r="F36" s="13">
        <v>60</v>
      </c>
      <c r="G36" s="13">
        <v>12</v>
      </c>
      <c r="H36" s="13">
        <v>6</v>
      </c>
      <c r="I36" s="14">
        <v>1.0900000000000001E-4</v>
      </c>
      <c r="J36" s="15">
        <v>3.9365860000000001</v>
      </c>
      <c r="K36" s="15">
        <v>24.573862999999999</v>
      </c>
      <c r="L36" s="15">
        <f t="shared" si="0"/>
        <v>13.125</v>
      </c>
    </row>
    <row r="37" spans="1:24" x14ac:dyDescent="0.25">
      <c r="A37" s="13">
        <v>128</v>
      </c>
      <c r="B37" s="16" t="s">
        <v>13</v>
      </c>
      <c r="C37" s="13">
        <v>20</v>
      </c>
      <c r="D37" s="13">
        <v>0.14000000000000001</v>
      </c>
      <c r="E37" s="13">
        <v>20</v>
      </c>
      <c r="F37" s="13">
        <v>16</v>
      </c>
      <c r="G37" s="13">
        <v>3</v>
      </c>
      <c r="H37" s="13">
        <v>6</v>
      </c>
      <c r="I37" s="14">
        <v>5.8200000000000005E-4</v>
      </c>
      <c r="J37" s="15">
        <v>4.599837</v>
      </c>
      <c r="K37" s="15">
        <v>25.150451</v>
      </c>
      <c r="L37" s="15">
        <f t="shared" si="0"/>
        <v>15.3125</v>
      </c>
    </row>
    <row r="38" spans="1:24" x14ac:dyDescent="0.25">
      <c r="A38" s="13">
        <v>128</v>
      </c>
      <c r="B38" s="16" t="s">
        <v>13</v>
      </c>
      <c r="C38" s="13">
        <v>20</v>
      </c>
      <c r="D38" s="13">
        <v>0.14000000000000001</v>
      </c>
      <c r="E38" s="13">
        <v>20</v>
      </c>
      <c r="F38" s="13">
        <v>25</v>
      </c>
      <c r="G38" s="13">
        <v>5</v>
      </c>
      <c r="H38" s="13">
        <v>6</v>
      </c>
      <c r="I38" s="14">
        <v>5.8900000000000001E-4</v>
      </c>
      <c r="J38" s="15">
        <v>4.3495860000000004</v>
      </c>
      <c r="K38" s="15">
        <v>25.936364000000001</v>
      </c>
      <c r="L38" s="15">
        <f t="shared" si="0"/>
        <v>15.3125</v>
      </c>
    </row>
    <row r="39" spans="1:24" x14ac:dyDescent="0.25">
      <c r="A39" s="13">
        <v>128</v>
      </c>
      <c r="B39" s="16" t="s">
        <v>13</v>
      </c>
      <c r="C39" s="13">
        <v>20</v>
      </c>
      <c r="D39" s="13">
        <v>0.14000000000000001</v>
      </c>
      <c r="E39" s="13">
        <v>20</v>
      </c>
      <c r="F39" s="13">
        <v>30</v>
      </c>
      <c r="G39" s="13">
        <v>6</v>
      </c>
      <c r="H39" s="13">
        <v>6</v>
      </c>
      <c r="I39" s="14">
        <v>5.7899999999999998E-4</v>
      </c>
      <c r="J39" s="15">
        <v>4.1966070000000002</v>
      </c>
      <c r="K39" s="15">
        <v>26.073156999999998</v>
      </c>
      <c r="L39" s="15">
        <f t="shared" si="0"/>
        <v>15.3125</v>
      </c>
    </row>
    <row r="40" spans="1:24" x14ac:dyDescent="0.25">
      <c r="A40" s="13">
        <v>128</v>
      </c>
      <c r="B40" s="16" t="s">
        <v>13</v>
      </c>
      <c r="C40" s="13">
        <v>20</v>
      </c>
      <c r="D40" s="13">
        <v>0.14000000000000001</v>
      </c>
      <c r="E40" s="13">
        <v>20</v>
      </c>
      <c r="F40" s="13">
        <v>40</v>
      </c>
      <c r="G40" s="13">
        <v>8</v>
      </c>
      <c r="H40" s="13">
        <v>6</v>
      </c>
      <c r="I40" s="14">
        <v>6.2399999999999999E-4</v>
      </c>
      <c r="J40" s="15">
        <v>4.1175470000000001</v>
      </c>
      <c r="K40" s="15">
        <v>25.933748999999999</v>
      </c>
      <c r="L40" s="15">
        <f t="shared" si="0"/>
        <v>15.3125</v>
      </c>
    </row>
    <row r="41" spans="1:24" x14ac:dyDescent="0.25">
      <c r="A41" s="13">
        <v>128</v>
      </c>
      <c r="B41" s="16" t="s">
        <v>13</v>
      </c>
      <c r="C41" s="13">
        <v>20</v>
      </c>
      <c r="D41" s="13">
        <v>0.14000000000000001</v>
      </c>
      <c r="E41" s="13">
        <v>20</v>
      </c>
      <c r="F41" s="13">
        <v>60</v>
      </c>
      <c r="G41" s="13">
        <v>12</v>
      </c>
      <c r="H41" s="13">
        <v>6</v>
      </c>
      <c r="I41" s="14">
        <v>4.8799999999999999E-4</v>
      </c>
      <c r="J41" s="15">
        <v>3.9271859999999998</v>
      </c>
      <c r="K41" s="15">
        <v>25.782235</v>
      </c>
      <c r="L41" s="15">
        <f t="shared" si="0"/>
        <v>15.3125</v>
      </c>
    </row>
    <row r="42" spans="1:24" x14ac:dyDescent="0.25">
      <c r="A42" s="13">
        <v>256</v>
      </c>
      <c r="B42" s="16" t="s">
        <v>13</v>
      </c>
      <c r="C42" s="13">
        <v>20</v>
      </c>
      <c r="D42" s="13">
        <v>0.14000000000000001</v>
      </c>
      <c r="E42" s="13">
        <v>20</v>
      </c>
      <c r="F42" s="13">
        <v>16</v>
      </c>
      <c r="G42" s="13">
        <v>3</v>
      </c>
      <c r="H42" s="13">
        <v>6</v>
      </c>
      <c r="I42" s="14">
        <v>4.6179999999999997E-3</v>
      </c>
      <c r="J42" s="15">
        <v>4.6500000000000004</v>
      </c>
      <c r="K42" s="15">
        <v>27.08</v>
      </c>
      <c r="L42" s="15">
        <f t="shared" si="0"/>
        <v>17.5</v>
      </c>
    </row>
    <row r="43" spans="1:24" x14ac:dyDescent="0.25">
      <c r="A43" s="13">
        <v>256</v>
      </c>
      <c r="B43" s="16" t="s">
        <v>13</v>
      </c>
      <c r="C43" s="13">
        <v>20</v>
      </c>
      <c r="D43" s="13">
        <v>0.14000000000000001</v>
      </c>
      <c r="E43" s="13">
        <v>20</v>
      </c>
      <c r="F43" s="13">
        <v>25</v>
      </c>
      <c r="G43" s="13">
        <v>5</v>
      </c>
      <c r="H43" s="13">
        <v>6</v>
      </c>
      <c r="I43" s="14">
        <v>3.4529999999999999E-3</v>
      </c>
      <c r="J43" s="15">
        <v>4.42</v>
      </c>
      <c r="K43" s="15">
        <v>27.77</v>
      </c>
      <c r="L43" s="15">
        <f t="shared" si="0"/>
        <v>17.5</v>
      </c>
    </row>
    <row r="44" spans="1:24" x14ac:dyDescent="0.25">
      <c r="A44" s="13">
        <v>256</v>
      </c>
      <c r="B44" s="16" t="s">
        <v>13</v>
      </c>
      <c r="C44" s="13">
        <v>20</v>
      </c>
      <c r="D44" s="13">
        <v>0.14000000000000001</v>
      </c>
      <c r="E44" s="13">
        <v>20</v>
      </c>
      <c r="F44" s="13">
        <v>30</v>
      </c>
      <c r="G44" s="13">
        <v>6</v>
      </c>
      <c r="H44" s="13">
        <v>6</v>
      </c>
      <c r="I44" s="14">
        <v>2.843E-3</v>
      </c>
      <c r="J44" s="15">
        <v>4.2699999999999996</v>
      </c>
      <c r="K44" s="15">
        <v>26.69</v>
      </c>
      <c r="L44" s="15">
        <f t="shared" si="0"/>
        <v>17.5</v>
      </c>
    </row>
    <row r="45" spans="1:24" x14ac:dyDescent="0.25">
      <c r="A45" s="13">
        <v>256</v>
      </c>
      <c r="B45" s="16" t="s">
        <v>13</v>
      </c>
      <c r="C45" s="13">
        <v>20</v>
      </c>
      <c r="D45" s="13">
        <v>0.14000000000000001</v>
      </c>
      <c r="E45" s="13">
        <v>20</v>
      </c>
      <c r="F45" s="13">
        <v>40</v>
      </c>
      <c r="G45" s="13">
        <v>8</v>
      </c>
      <c r="H45" s="13">
        <v>6</v>
      </c>
      <c r="I45" s="14">
        <v>2.2769999999999999E-3</v>
      </c>
      <c r="J45" s="15">
        <v>4.13</v>
      </c>
      <c r="K45" s="15">
        <v>25.79</v>
      </c>
      <c r="L45" s="15">
        <f t="shared" si="0"/>
        <v>17.5</v>
      </c>
    </row>
    <row r="46" spans="1:24" x14ac:dyDescent="0.25">
      <c r="A46" s="13">
        <v>256</v>
      </c>
      <c r="B46" s="16" t="s">
        <v>13</v>
      </c>
      <c r="C46" s="13">
        <v>20</v>
      </c>
      <c r="D46" s="13">
        <v>0.14000000000000001</v>
      </c>
      <c r="E46" s="13">
        <v>20</v>
      </c>
      <c r="F46" s="13">
        <v>60</v>
      </c>
      <c r="G46" s="13">
        <v>12</v>
      </c>
      <c r="H46" s="13">
        <v>6</v>
      </c>
      <c r="I46" s="14">
        <v>1.8730000000000001E-3</v>
      </c>
      <c r="J46" s="15">
        <v>3.97</v>
      </c>
      <c r="K46" s="15">
        <v>25.01</v>
      </c>
      <c r="L46" s="15">
        <f t="shared" si="0"/>
        <v>17.5</v>
      </c>
    </row>
    <row r="1048576" spans="8:8" x14ac:dyDescent="0.25">
      <c r="H1048576" s="7"/>
    </row>
  </sheetData>
  <autoFilter ref="A1:L46" xr:uid="{D715EC59-2469-4931-9518-220CD1DC79A0}">
    <sortState xmlns:xlrd2="http://schemas.microsoft.com/office/spreadsheetml/2017/richdata2" ref="A2:L21">
      <sortCondition ref="A1:A46"/>
    </sortState>
  </autoFilter>
  <mergeCells count="1"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Asunción Pérez Pascual</dc:creator>
  <cp:lastModifiedBy>María Asunción Pérez Pascual</cp:lastModifiedBy>
  <dcterms:created xsi:type="dcterms:W3CDTF">2024-01-17T11:36:57Z</dcterms:created>
  <dcterms:modified xsi:type="dcterms:W3CDTF">2024-01-17T11:46:01Z</dcterms:modified>
</cp:coreProperties>
</file>